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7935"/>
  </bookViews>
  <sheets>
    <sheet name="Feuil1" sheetId="1" r:id="rId1"/>
    <sheet name="Feuil2" sheetId="2" r:id="rId2"/>
    <sheet name="Feuil3" sheetId="3" r:id="rId3"/>
  </sheets>
  <externalReferences>
    <externalReference r:id="rId4"/>
  </externalReferences>
  <definedNames>
    <definedName name="_xlnm.Print_Area" localSheetId="0">Feuil1!$A$1:$Y$95</definedName>
  </definedNames>
  <calcPr calcId="145621"/>
</workbook>
</file>

<file path=xl/calcChain.xml><?xml version="1.0" encoding="utf-8"?>
<calcChain xmlns="http://schemas.openxmlformats.org/spreadsheetml/2006/main">
  <c r="X88" i="1" l="1"/>
  <c r="M94" i="1"/>
  <c r="K94" i="1"/>
  <c r="O92" i="1"/>
  <c r="N92" i="1"/>
  <c r="M92" i="1"/>
  <c r="L92" i="1"/>
  <c r="K92" i="1"/>
  <c r="X90" i="1"/>
  <c r="U90" i="1"/>
  <c r="O90" i="1"/>
  <c r="N90" i="1"/>
  <c r="M90" i="1"/>
  <c r="L90" i="1"/>
  <c r="K90" i="1"/>
  <c r="U88" i="1"/>
  <c r="O88" i="1"/>
  <c r="N88" i="1"/>
  <c r="M88" i="1"/>
  <c r="L88" i="1"/>
  <c r="K88" i="1"/>
  <c r="X85" i="1"/>
  <c r="W85" i="1"/>
  <c r="V85" i="1"/>
  <c r="U85" i="1"/>
  <c r="T85" i="1"/>
  <c r="S85" i="1"/>
  <c r="R85" i="1"/>
  <c r="Q85" i="1"/>
  <c r="P85" i="1"/>
  <c r="O85" i="1"/>
  <c r="N85" i="1"/>
  <c r="M85" i="1"/>
  <c r="L85" i="1"/>
  <c r="K85" i="1"/>
  <c r="J85" i="1"/>
  <c r="I85" i="1"/>
  <c r="H85" i="1"/>
  <c r="G85" i="1"/>
  <c r="F85" i="1"/>
  <c r="X84" i="1"/>
  <c r="W84" i="1"/>
  <c r="V84" i="1"/>
  <c r="U84" i="1"/>
  <c r="T84" i="1"/>
  <c r="S84" i="1"/>
  <c r="R84" i="1"/>
  <c r="Q84" i="1"/>
  <c r="P84" i="1"/>
  <c r="O84" i="1"/>
  <c r="N84" i="1"/>
  <c r="M84" i="1"/>
  <c r="L84" i="1"/>
  <c r="K84" i="1"/>
  <c r="J84" i="1"/>
  <c r="I84" i="1"/>
  <c r="H84" i="1"/>
  <c r="G84" i="1"/>
  <c r="F84" i="1"/>
</calcChain>
</file>

<file path=xl/sharedStrings.xml><?xml version="1.0" encoding="utf-8"?>
<sst xmlns="http://schemas.openxmlformats.org/spreadsheetml/2006/main" count="202" uniqueCount="97">
  <si>
    <t>Programmation 2nde</t>
  </si>
  <si>
    <t>Comprendre la manipulation</t>
  </si>
  <si>
    <t>Capacités pratiques</t>
  </si>
  <si>
    <t>Capacités de communication</t>
  </si>
  <si>
    <t>Attitudes</t>
  </si>
  <si>
    <t>Semaine ou      date</t>
  </si>
  <si>
    <t>Notions</t>
  </si>
  <si>
    <t>Activités</t>
  </si>
  <si>
    <t>Choix raisonné du matériel d'observation</t>
  </si>
  <si>
    <t>Choix raisonné du mode de préparation</t>
  </si>
  <si>
    <t>Choix raisonné du matériel, et/ou choix raisonné de la procédure</t>
  </si>
  <si>
    <t>Repérage des limites de la modélisation ou de la simulation</t>
  </si>
  <si>
    <t>Choix raisonné des données/de la fonction du logiciel</t>
  </si>
  <si>
    <t>Observer le réel</t>
  </si>
  <si>
    <t>Réaliser une préparation en vue de l'observation</t>
  </si>
  <si>
    <t>Réaliser une expérience, manip, mesure</t>
  </si>
  <si>
    <t>Exploiter des simulations et/ou modèles</t>
  </si>
  <si>
    <t>Maîtrise technique d'outils de gestion de l'information</t>
  </si>
  <si>
    <t>Traduire des informations par un schéma</t>
  </si>
  <si>
    <t>Représenter l'observation par un dessin</t>
  </si>
  <si>
    <t>Représenter une observation par une image numérique</t>
  </si>
  <si>
    <t>Présenter / traiter des données sous forme de graphique</t>
  </si>
  <si>
    <t>Présenter / traiter des données sous forme de tableau</t>
  </si>
  <si>
    <t>Communiquer / présenter à l'oral</t>
  </si>
  <si>
    <t>Développer son esprit critique</t>
  </si>
  <si>
    <t>Respecter les règles de sécurité</t>
  </si>
  <si>
    <t>Sensibilisation à la santé, au DD ,…</t>
  </si>
  <si>
    <t>Thème 1 - La Terre dans l'Univers, la vie et l'évolution du vivant</t>
  </si>
  <si>
    <t>Les conditions de la vie : une particularité de la Terre ?</t>
  </si>
  <si>
    <t>La Terre est une planète rocheuse du système solaire.
Les conditions physico-chimiques qui y règnent permettent l’existence d’eau liquide et d’une atmosphère compatible avec la vie.
Ces particularités sont liées à la taille de la Terre et à sa position dans le système solaire.
Ces conditions peuvent exister sur d’autres planètes qui possèderaient des caractéristiques voisines sans pour autant que la présence de vie y soit certaine.</t>
  </si>
  <si>
    <t>TP</t>
  </si>
  <si>
    <t>Banque de données</t>
  </si>
  <si>
    <t>Ecrit</t>
  </si>
  <si>
    <t>Tableur-grapheur</t>
  </si>
  <si>
    <t>X</t>
  </si>
  <si>
    <t>La nature du vivant</t>
  </si>
  <si>
    <t>Les êtres vivants sont constitués d’éléments chimiques disponibles sur le globe terrestre. Leurs proportions sont différentes dans le monde inerte et dans le monde vivant. Ces éléments chimiques se répartissent dans les diverses molécules constitutives des êtres vivants.
Les êtres vivants se caractérisent par leur matière carbonée et leur richesse en eau.
L’unité chimique des êtres vivants est un indice de leur parenté.</t>
  </si>
  <si>
    <t>Modèles analogiques</t>
  </si>
  <si>
    <t>Protocole</t>
  </si>
  <si>
    <t>Instruments de mesure</t>
  </si>
  <si>
    <t>De nombreuses transformations chimiques se déroulent à l’intérieur de la cellule : elles constituent le métabolisme. Il est contrôlé par les conditions du milieu et par le patrimoine génétique.</t>
  </si>
  <si>
    <t>ExAO</t>
  </si>
  <si>
    <t>La cellule est un espace limité par une membrane  qui échange de la matière et de l’énergie avec son environnement. 
Cette unité structurale et fonctionnelle commune à tous les êtres vivants est un indice de leur parenté.</t>
  </si>
  <si>
    <t>Microscope</t>
  </si>
  <si>
    <t>Préparation et montage lame</t>
  </si>
  <si>
    <t>La transgénèse montre que l’information génétique est contenue dans la molécule d’ADN et qu’elle y est inscrite dans un langage universel.
La variation génétique repose sur la variabilité de la molécule d’ADN (mutation).
L’universalité du rôle de l’ADN est un indice de la parenté des êtres vivants.</t>
  </si>
  <si>
    <t>La biodiversité, résultat et étape de l’évolution</t>
  </si>
  <si>
    <t>La biodiversité est à la fois la diversité des écosystèmes, la diversité des espèces et la diversité génétique au sein des espèces. 
L’état actuel de la biodiversité correspond à une étape de l’histoire du monde vivant : les espèces actuelles représentent une infime partie du total des espèces ayant existé depuis les débuts de la vie. 
La biodiversité se modifie au cours du temps sous l’effet de nombreux facteurs, dont l’activité humaine.</t>
  </si>
  <si>
    <t>DD</t>
  </si>
  <si>
    <t>Loupe bino</t>
  </si>
  <si>
    <t>Au sein de la biodiversité, des parentés existent qui fondent les groupes d’êtres vivants. Ainsi, les vertébrés ont une organisation commune. 
Les parentés d’organisation des espèces d’un groupe suggèrent qu’elles partagent toutes un ancêtre commun.</t>
  </si>
  <si>
    <t>Œil nu</t>
  </si>
  <si>
    <t>Dissection</t>
  </si>
  <si>
    <t xml:space="preserve">La diversité des allèles est l’un des aspects de la biodiversité.
La dérive génétique est une modification aléatoire de la diversité des allèles. Elle se produit de façon plus marquée lorsque l’effectif de la population est faible. 
La sélection naturelle et la dérive génétique peuvent conduire à l’apparition de nouvelles espèces. </t>
  </si>
  <si>
    <t>Simulation</t>
  </si>
  <si>
    <t>Thème 2 - Enjeux planétaires contemporains : énergie, sol</t>
  </si>
  <si>
    <t>Le soleil : une source d'énergie essentielle</t>
  </si>
  <si>
    <t>La lumière solaire permet, dans les parties chlorophylliennes des végétaux, la synthèse de matière organique à partir d'eau, de sels minéraux et de dioxyde de carbone. 
Ce processus permet, à l’échelle de la planète, l’entrée de matière minérale et d’énergie dans la biosphère.</t>
  </si>
  <si>
    <t>La présence de restes organiques dans les combustibles fossiles montre qu’ils sont issus d’une biomasse.     
Dans des environnements de haute productivité, une faible proportion de la matière organique échappe à l’action des décomposeurs puis se transforme en combustible fossile au cours de son enfouissement.
La répartition des gisements de combustibles fossiles montre que transformation et conservation de la matière organique se déroulent dans des circonstances géologiques bien particulières. 
La connaissance de ces mécanismes permet de découvrir les gisements et de les exploiter par des méthodes adaptées. Cette exploitation a des implications économiques et environnementales.</t>
  </si>
  <si>
    <t>Microscope polarisant</t>
  </si>
  <si>
    <t>L’utilisation de combustible fossile restitue rapidement à l’atmosphère du dioxyde de carbone prélevé lentement et piégé depuis longtemps. Brûler un combustible fossile, c’est en réalité utiliser une énergie solaire du passé.
L’augmentation rapide, d’origine humaine de la concentration du dioxyde de carbone dans l’atmosphère interfère avec le cycle naturel du carbone.</t>
  </si>
  <si>
    <t>L’énergie solaire est inégalement reçue à la surface de la planète.
La photosynthèse en utilise moins de 1%. Le reste chauffe l’air (par l’intermédiaire du sol) et l’eau (ce qui est à l’origine des vents et courants) et évapore l’eau (ce qui permet le cycle de l’eau).</t>
  </si>
  <si>
    <t>Utiliser l’énergie des vents, des courants marins, des barrages hydroélectriques, revient à utiliser indirectement de l’énergie solaire. Ces ressources énergétiques sont rapidement renouvelables.
La comparaison de l’énergie reçue par la planète et des besoins humains en énergie permet de discuter de la place actuelle ou future de ces différentes formes d’énergie d’origine solaire.</t>
  </si>
  <si>
    <t>Le sol, un patrimoine durable ?</t>
  </si>
  <si>
    <t xml:space="preserve">Pour satisfaire les besoins alimentaires de l’humanité, l’Homme utilise à son profit la photosynthèse. L’agriculture a besoin pour cela de sols cultivables et d’eau : deux ressources très inégalement réparties à la surface de la planète, fragiles et disponibles en quantités limitées. Elle entre en concurrence avec la biodiversité naturelle.
La biomasse végétale produite par l’agriculture est une source de nourriture mais aussi une source de combustibles ou d’agrocarburants. Ces deux productions entrent en concurrence. </t>
  </si>
  <si>
    <t xml:space="preserve">Un sol résulte d’une longue interaction entre les roches et la biosphère, conditionnée par la présence d’eau et la température. Le sol est lent à se former, inégalement réparti à la surface de la planète, facilement dégradé et souvent détourné de sa fonction biologique. Sa gestion est un enjeu majeur pour l’humanité. </t>
  </si>
  <si>
    <t>Oral</t>
  </si>
  <si>
    <t>Thème 3 - Corps humain et santé : l'exercice physique</t>
  </si>
  <si>
    <t>Des modifications physiologiques à l'effort</t>
  </si>
  <si>
    <t>Au cours d’un exercice long et/ou peu intense, l’énergie est fournie par la respiration, qui utilise le dioxygène et les nutriments.
L’effort physique augmente la consommation de dioxygène :
- plus l’effort est intense, plus la consommation de dioxygène augmente ;
- il y a une limite à la consommation de dioxygène.
La consommation de nutriments dépend aussi de l’effort fourni. L’exercice physique est un des facteurs qui aident à lutter contre l’obésité.</t>
  </si>
  <si>
    <t>Au cours de l’effort un certain nombre de paramètres physiologiques sont modifiés : fréquence cardiaque, volume d’éjection systolique (et donc débit cardiaque) ; fréquence ventilatoire et volume courant (et donc débit ventilatoire) ; pression artérielle.
Ces modifications physiologiques permettent un meilleur approvisionnement des muscles en dioxygène et en nutriments. L’organisation anatomique facilite cet apport privilégié. 
Un bon état cardiovasculaire et ventilatoire est indispensable à la pratique d’un exercice physique.</t>
  </si>
  <si>
    <t>Evaluation</t>
  </si>
  <si>
    <t>Images numériques</t>
  </si>
  <si>
    <t>Une boucle de régulation nerveuse</t>
  </si>
  <si>
    <t>La pression artérielle est une grandeur contrôlée par plusieurs paramètres. Par exemple, il existe une boucle réflexe de contrôle de la fréquence cardiaque (dont la pression artérielle dépend par l’intermédiaire du débit) :
- des capteurs (barorécepteurs) sont sensibles à la valeur de la pression artérielle ;
- un centre bulbaire intègre les informations issues des barorécepteurs et module les messages nerveux en direction de l’effecteur (cœur) ;
- les informations sont transmises du centre à l’effecteur par des nerfs sympathiques et parasympathiques. 
La boucle de régulation contribue à maintenir la pression artérielle dans d'étroites limites autour d'une certaine valeur. 
A l’effort, l’organisme s’écarte de cette situation standard.</t>
  </si>
  <si>
    <t>Pratiquer une activité physique en préservant sa santé</t>
  </si>
  <si>
    <t>Pratiquer une activité physique en préservant sa santé.
Le muscle strié squelettique et les articulations constituent un système fragile qui doit être protégé. Les accidents musculo-articulaires s’expliquent par une détérioration du tissu musculaire, des tendons, ou de la structure articulaire. 
Au cours de la contraction musculaire, la force exercée tire sur les tendons et fait jouer une articulation, ce qui conduit à un mouvement.</t>
  </si>
  <si>
    <t>Des pratiques inadaptées ou dangereuses (exercice trop intense, dopage…) augmentent la fragilité du système musculo-articulaire et/ou provoquent des accidents.</t>
  </si>
  <si>
    <t>Santé</t>
  </si>
  <si>
    <t>Bilan</t>
  </si>
  <si>
    <t>Présenter  /  traiter des données sous forme de tableau</t>
  </si>
  <si>
    <t>Modèle analogiques</t>
  </si>
  <si>
    <t>Modèles numériques</t>
  </si>
  <si>
    <t>Numérisation d'images</t>
  </si>
  <si>
    <t>Prélèvement / coupe</t>
  </si>
  <si>
    <t>Logiciel de mesure</t>
  </si>
  <si>
    <t>Exploiter une banque de données (Planète 3D)</t>
  </si>
  <si>
    <t>Tableur/Grapheur. Déterminer la zone d'habitabilité</t>
  </si>
  <si>
    <t>Attention! Ne rien modifier ci-dessous si vous ne savez pas ce que vous faites !</t>
  </si>
  <si>
    <t>Sélection des items</t>
  </si>
  <si>
    <t>Choix raisonné des données. Choix raisonné de la fonction du logiciel</t>
  </si>
  <si>
    <t>Sensibilisation à la santé, DD,…</t>
  </si>
  <si>
    <t>Cours</t>
  </si>
  <si>
    <t>DS</t>
  </si>
  <si>
    <t>Liste des items qui s'affichent dans les menus déroulants. Vous pouvez ajouter/supprimer des items mais vous devrez modifier cette sélection dans l'option "Listes" pour qu'elle soit active.</t>
  </si>
  <si>
    <t>Par contre, le "Bilan" ne comptabilisera pas des nouveaux items.</t>
  </si>
  <si>
    <t>Le découpage annuel du programme n'est donné ici qu'à titre d'exemple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</si>
</sst>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20"/>
      <color theme="0"/>
      <name val="Calibri"/>
      <family val="2"/>
      <scheme val="minor"/>
    </font>
    <font>
      <sz val="10"/>
      <color theme="1"/>
      <name val="Times New Roman"/>
      <family val="2"/>
    </font>
    <font>
      <b/>
      <sz val="14"/>
      <name val="Calibri"/>
      <family val="2"/>
      <scheme val="minor"/>
    </font>
    <font>
      <b/>
      <sz val="14"/>
      <color theme="1"/>
      <name val="Calibri"/>
      <family val="2"/>
      <scheme val="minor"/>
    </font>
    <font>
      <b/>
      <sz val="12"/>
      <color theme="1"/>
      <name val="Calibri"/>
      <family val="2"/>
      <scheme val="minor"/>
    </font>
    <font>
      <b/>
      <sz val="12"/>
      <name val="Calibri"/>
      <family val="2"/>
      <scheme val="minor"/>
    </font>
    <font>
      <sz val="8"/>
      <name val="Calibri"/>
      <family val="2"/>
      <scheme val="minor"/>
    </font>
    <font>
      <sz val="8"/>
      <color theme="1"/>
      <name val="Calibri"/>
      <family val="2"/>
      <scheme val="minor"/>
    </font>
    <font>
      <b/>
      <sz val="10"/>
      <color theme="1"/>
      <name val="Arial"/>
      <family val="2"/>
    </font>
    <font>
      <b/>
      <sz val="9"/>
      <name val="Arial Rounded MT Bold"/>
      <family val="2"/>
    </font>
    <font>
      <sz val="9"/>
      <name val="Arial Rounded MT Bold"/>
      <family val="2"/>
    </font>
    <font>
      <sz val="8"/>
      <color theme="1"/>
      <name val="Calibri"/>
      <family val="2"/>
    </font>
    <font>
      <b/>
      <sz val="8"/>
      <color theme="1"/>
      <name val="Calibri"/>
      <family val="2"/>
    </font>
    <font>
      <b/>
      <sz val="8"/>
      <name val="Calibri"/>
      <family val="2"/>
    </font>
    <font>
      <sz val="10"/>
      <name val="Times New Roman"/>
      <family val="1"/>
    </font>
    <font>
      <sz val="48"/>
      <color theme="1"/>
      <name val="Calibri"/>
      <family val="2"/>
      <scheme val="minor"/>
    </font>
    <font>
      <sz val="18"/>
      <color theme="1"/>
      <name val="Arial Rounded MT Bold"/>
      <family val="2"/>
    </font>
    <font>
      <sz val="7"/>
      <color theme="1"/>
      <name val="Calibri"/>
      <family val="2"/>
      <scheme val="minor"/>
    </font>
    <font>
      <i/>
      <sz val="8"/>
      <color theme="1"/>
      <name val="Calibri"/>
      <family val="2"/>
      <scheme val="minor"/>
    </font>
    <font>
      <i/>
      <sz val="12"/>
      <color theme="1"/>
      <name val="Arial Rounded MT Bold"/>
      <family val="2"/>
    </font>
    <font>
      <sz val="14"/>
      <color theme="1"/>
      <name val="Calibri"/>
      <family val="2"/>
      <scheme val="minor"/>
    </font>
    <font>
      <sz val="10"/>
      <color theme="4" tint="-0.249977111117893"/>
      <name val="Times New Roman"/>
      <family val="2"/>
    </font>
    <font>
      <sz val="9"/>
      <color theme="1"/>
      <name val="Arial"/>
      <family val="2"/>
    </font>
    <font>
      <b/>
      <sz val="11"/>
      <color rgb="FFCC0000"/>
      <name val="Arial"/>
      <family val="2"/>
    </font>
    <font>
      <sz val="9"/>
      <color theme="1"/>
      <name val="Calibri"/>
      <family val="2"/>
      <scheme val="minor"/>
    </font>
    <font>
      <sz val="11"/>
      <color theme="1"/>
      <name val="Arial"/>
      <family val="2"/>
    </font>
    <font>
      <b/>
      <sz val="9"/>
      <color theme="1"/>
      <name val="Calibri"/>
      <family val="2"/>
      <scheme val="minor"/>
    </font>
    <font>
      <b/>
      <sz val="9"/>
      <color rgb="FFFF0000"/>
      <name val="Calibri"/>
      <family val="2"/>
      <scheme val="minor"/>
    </font>
    <font>
      <b/>
      <sz val="11"/>
      <color rgb="FFFF0000"/>
      <name val="Times New Roman"/>
      <family val="1"/>
    </font>
    <font>
      <i/>
      <sz val="10"/>
      <color theme="0"/>
      <name val="Times New Roman"/>
      <family val="1"/>
    </font>
  </fonts>
  <fills count="31">
    <fill>
      <patternFill patternType="none"/>
    </fill>
    <fill>
      <patternFill patternType="gray125"/>
    </fill>
    <fill>
      <patternFill patternType="solid">
        <fgColor rgb="FF336699"/>
        <bgColor indexed="64"/>
      </patternFill>
    </fill>
    <fill>
      <patternFill patternType="solid">
        <fgColor theme="2" tint="-0.249977111117893"/>
        <bgColor indexed="64"/>
      </patternFill>
    </fill>
    <fill>
      <patternFill patternType="solid">
        <fgColor rgb="FFC2D69A"/>
        <bgColor indexed="64"/>
      </patternFill>
    </fill>
    <fill>
      <patternFill patternType="solid">
        <fgColor rgb="FFFFCC99"/>
        <bgColor indexed="64"/>
      </patternFill>
    </fill>
    <fill>
      <patternFill patternType="solid">
        <fgColor rgb="FFCCCCFF"/>
        <bgColor indexed="64"/>
      </patternFill>
    </fill>
    <fill>
      <patternFill patternType="solid">
        <fgColor rgb="FFEAEAEA"/>
        <bgColor indexed="64"/>
      </patternFill>
    </fill>
    <fill>
      <patternFill patternType="lightGray">
        <bgColor rgb="FFEAEAEA"/>
      </patternFill>
    </fill>
    <fill>
      <patternFill patternType="solid">
        <fgColor rgb="FF6699FF"/>
        <bgColor indexed="64"/>
      </patternFill>
    </fill>
    <fill>
      <patternFill patternType="lightGray">
        <bgColor theme="2" tint="-9.9978637043366805E-2"/>
      </patternFill>
    </fill>
    <fill>
      <patternFill patternType="lightGray">
        <bgColor rgb="FFEAF1DD"/>
      </patternFill>
    </fill>
    <fill>
      <patternFill patternType="lightGray">
        <bgColor rgb="FFFDE9D9"/>
      </patternFill>
    </fill>
    <fill>
      <patternFill patternType="lightGray">
        <bgColor rgb="FFDDDDDD"/>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EAF1DD"/>
        <bgColor indexed="64"/>
      </patternFill>
    </fill>
    <fill>
      <patternFill patternType="solid">
        <fgColor rgb="FFFDE9D9"/>
        <bgColor indexed="64"/>
      </patternFill>
    </fill>
    <fill>
      <patternFill patternType="solid">
        <fgColor rgb="FFDDDDDD"/>
        <bgColor indexed="64"/>
      </patternFill>
    </fill>
    <fill>
      <patternFill patternType="solid">
        <fgColor theme="4" tint="0.79998168889431442"/>
        <bgColor indexed="64"/>
      </patternFill>
    </fill>
    <fill>
      <patternFill patternType="solid">
        <fgColor theme="0" tint="-0.14999847407452621"/>
        <bgColor indexed="64"/>
      </patternFill>
    </fill>
    <fill>
      <patternFill patternType="lightUp">
        <bgColor rgb="FFC2D69A"/>
      </patternFill>
    </fill>
    <fill>
      <patternFill patternType="lightUp">
        <bgColor theme="9" tint="0.59999389629810485"/>
      </patternFill>
    </fill>
    <fill>
      <patternFill patternType="solid">
        <fgColor theme="4" tint="-0.249977111117893"/>
        <bgColor indexed="64"/>
      </patternFill>
    </fill>
    <fill>
      <patternFill patternType="lightUp">
        <bgColor theme="2" tint="-0.249977111117893"/>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lightUp">
        <bgColor theme="0" tint="-4.9989318521683403E-2"/>
      </patternFill>
    </fill>
    <fill>
      <patternFill patternType="lightUp">
        <bgColor rgb="FFEAEAEA"/>
      </patternFill>
    </fill>
  </fills>
  <borders count="90">
    <border>
      <left/>
      <right/>
      <top/>
      <bottom/>
      <diagonal/>
    </border>
    <border>
      <left/>
      <right style="thick">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thick">
        <color indexed="64"/>
      </right>
      <top style="thick">
        <color indexed="64"/>
      </top>
      <bottom style="medium">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style="thick">
        <color indexed="64"/>
      </right>
      <top/>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ck">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ck">
        <color indexed="64"/>
      </right>
      <top style="medium">
        <color indexed="64"/>
      </top>
      <bottom/>
      <diagonal/>
    </border>
    <border>
      <left/>
      <right style="medium">
        <color indexed="64"/>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ck">
        <color indexed="64"/>
      </right>
      <top/>
      <bottom style="thick">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388">
    <xf numFmtId="0" fontId="0" fillId="0" borderId="0" xfId="0"/>
    <xf numFmtId="0" fontId="4" fillId="2" borderId="0" xfId="0" applyFont="1" applyFill="1" applyAlignment="1" applyProtection="1">
      <alignment horizontal="center" vertical="center"/>
    </xf>
    <xf numFmtId="0" fontId="4" fillId="0" borderId="0" xfId="0" applyFont="1" applyAlignment="1" applyProtection="1">
      <alignment horizontal="center" vertical="center"/>
    </xf>
    <xf numFmtId="0" fontId="4" fillId="2" borderId="0" xfId="0" applyFont="1" applyFill="1" applyBorder="1" applyAlignment="1" applyProtection="1">
      <alignment horizontal="center" vertical="center"/>
    </xf>
    <xf numFmtId="0" fontId="7" fillId="7" borderId="7" xfId="0" applyFont="1" applyFill="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wrapText="1"/>
    </xf>
    <xf numFmtId="0" fontId="10" fillId="4" borderId="8" xfId="0" applyFont="1" applyFill="1" applyBorder="1" applyAlignment="1" applyProtection="1">
      <alignment horizontal="center" vertical="center" wrapText="1"/>
    </xf>
    <xf numFmtId="0" fontId="10" fillId="4" borderId="9" xfId="0" applyFont="1" applyFill="1"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9" fillId="5" borderId="12" xfId="0" applyFont="1" applyFill="1" applyBorder="1" applyAlignment="1" applyProtection="1">
      <alignment horizontal="center" vertical="center" wrapText="1"/>
    </xf>
    <xf numFmtId="0" fontId="9" fillId="5" borderId="9" xfId="0" applyFont="1" applyFill="1" applyBorder="1" applyAlignment="1" applyProtection="1">
      <alignment horizontal="center" vertical="center" wrapText="1"/>
    </xf>
    <xf numFmtId="0" fontId="9" fillId="5" borderId="11" xfId="0" applyFont="1" applyFill="1" applyBorder="1" applyAlignment="1" applyProtection="1">
      <alignment horizontal="center" vertical="center" wrapText="1"/>
    </xf>
    <xf numFmtId="0" fontId="10" fillId="6" borderId="13" xfId="0" applyFont="1" applyFill="1" applyBorder="1" applyAlignment="1" applyProtection="1">
      <alignment horizontal="center" vertical="center" wrapText="1"/>
    </xf>
    <xf numFmtId="0" fontId="10" fillId="6" borderId="9" xfId="0" applyFont="1" applyFill="1" applyBorder="1" applyAlignment="1" applyProtection="1">
      <alignment horizontal="center" vertical="center" wrapText="1"/>
    </xf>
    <xf numFmtId="0" fontId="10" fillId="6" borderId="14" xfId="0" applyFont="1" applyFill="1" applyBorder="1" applyAlignment="1" applyProtection="1">
      <alignment horizontal="center" vertical="center" wrapText="1"/>
    </xf>
    <xf numFmtId="0" fontId="11" fillId="8" borderId="15" xfId="0" applyFont="1" applyFill="1" applyBorder="1" applyAlignment="1" applyProtection="1">
      <alignment horizontal="center" vertical="center"/>
      <protection locked="0"/>
    </xf>
    <xf numFmtId="0" fontId="12" fillId="10" borderId="16" xfId="0" applyFont="1" applyFill="1" applyBorder="1" applyAlignment="1" applyProtection="1">
      <alignment horizontal="center"/>
      <protection locked="0"/>
    </xf>
    <xf numFmtId="0" fontId="12" fillId="10" borderId="17" xfId="0" applyFont="1" applyFill="1" applyBorder="1" applyAlignment="1" applyProtection="1">
      <alignment horizontal="center"/>
      <protection locked="0"/>
    </xf>
    <xf numFmtId="0" fontId="12" fillId="10" borderId="15" xfId="0" applyFont="1" applyFill="1" applyBorder="1" applyAlignment="1" applyProtection="1">
      <alignment horizontal="center"/>
      <protection locked="0"/>
    </xf>
    <xf numFmtId="0" fontId="4" fillId="11" borderId="18" xfId="0" applyFont="1" applyFill="1" applyBorder="1" applyAlignment="1" applyProtection="1">
      <alignment horizontal="center" vertical="center" wrapText="1"/>
      <protection locked="0"/>
    </xf>
    <xf numFmtId="0" fontId="4" fillId="11" borderId="17" xfId="0" applyFont="1" applyFill="1" applyBorder="1" applyAlignment="1" applyProtection="1">
      <alignment horizontal="center" vertical="center" wrapText="1"/>
      <protection locked="0"/>
    </xf>
    <xf numFmtId="0" fontId="4" fillId="11" borderId="19" xfId="0" applyFont="1" applyFill="1" applyBorder="1" applyAlignment="1" applyProtection="1">
      <alignment horizontal="center" vertical="center" wrapText="1"/>
      <protection locked="0"/>
    </xf>
    <xf numFmtId="0" fontId="4" fillId="12" borderId="16" xfId="0" applyFont="1" applyFill="1" applyBorder="1" applyAlignment="1" applyProtection="1">
      <alignment horizontal="center" vertical="center" wrapText="1"/>
      <protection locked="0"/>
    </xf>
    <xf numFmtId="0" fontId="4" fillId="12" borderId="17" xfId="0" applyFont="1" applyFill="1" applyBorder="1" applyAlignment="1" applyProtection="1">
      <alignment horizontal="center" vertical="center" wrapText="1"/>
      <protection locked="0"/>
    </xf>
    <xf numFmtId="0" fontId="4" fillId="12" borderId="19" xfId="0" applyFont="1" applyFill="1" applyBorder="1" applyAlignment="1" applyProtection="1">
      <alignment horizontal="center" vertical="center" wrapText="1"/>
      <protection locked="0"/>
    </xf>
    <xf numFmtId="0" fontId="4" fillId="13" borderId="16" xfId="0" applyFont="1" applyFill="1" applyBorder="1" applyAlignment="1" applyProtection="1">
      <alignment horizontal="center" vertical="center" wrapText="1"/>
      <protection locked="0"/>
    </xf>
    <xf numFmtId="0" fontId="4" fillId="13" borderId="17" xfId="0" applyFont="1" applyFill="1" applyBorder="1" applyAlignment="1" applyProtection="1">
      <alignment horizontal="center" vertical="center" wrapText="1"/>
      <protection locked="0"/>
    </xf>
    <xf numFmtId="0" fontId="4" fillId="13" borderId="20" xfId="0" applyFont="1" applyFill="1" applyBorder="1" applyAlignment="1" applyProtection="1">
      <alignment horizontal="center" vertical="center" wrapText="1"/>
      <protection locked="0"/>
    </xf>
    <xf numFmtId="0" fontId="11" fillId="8" borderId="21" xfId="0" applyFont="1" applyFill="1" applyBorder="1" applyAlignment="1" applyProtection="1">
      <alignment horizontal="center" vertical="center"/>
      <protection locked="0"/>
    </xf>
    <xf numFmtId="0" fontId="13" fillId="10" borderId="24" xfId="0" applyFont="1" applyFill="1" applyBorder="1" applyAlignment="1" applyProtection="1">
      <alignment horizontal="center" vertical="center"/>
      <protection locked="0"/>
    </xf>
    <xf numFmtId="0" fontId="13" fillId="10" borderId="25" xfId="0" applyFont="1" applyFill="1" applyBorder="1" applyAlignment="1" applyProtection="1">
      <alignment horizontal="center" vertical="center"/>
      <protection locked="0"/>
    </xf>
    <xf numFmtId="0" fontId="13" fillId="10" borderId="21" xfId="0" applyFont="1" applyFill="1" applyBorder="1" applyAlignment="1" applyProtection="1">
      <alignment horizontal="center" vertical="center"/>
      <protection locked="0"/>
    </xf>
    <xf numFmtId="0" fontId="4" fillId="11" borderId="26" xfId="0" applyFont="1" applyFill="1" applyBorder="1" applyAlignment="1" applyProtection="1">
      <alignment vertical="center" wrapText="1"/>
      <protection locked="0"/>
    </xf>
    <xf numFmtId="0" fontId="4" fillId="11" borderId="25" xfId="0" applyFont="1" applyFill="1" applyBorder="1" applyAlignment="1" applyProtection="1">
      <alignment horizontal="center" vertical="center" wrapText="1"/>
      <protection locked="0"/>
    </xf>
    <xf numFmtId="0" fontId="4" fillId="11" borderId="26" xfId="0" applyFont="1" applyFill="1" applyBorder="1" applyAlignment="1" applyProtection="1">
      <alignment horizontal="center" vertical="center" wrapText="1"/>
      <protection locked="0"/>
    </xf>
    <xf numFmtId="0" fontId="4" fillId="11" borderId="27" xfId="0" applyFont="1" applyFill="1" applyBorder="1" applyAlignment="1" applyProtection="1">
      <alignment horizontal="center" vertical="center" wrapText="1"/>
      <protection locked="0"/>
    </xf>
    <xf numFmtId="0" fontId="4" fillId="12" borderId="24" xfId="0" applyFont="1" applyFill="1" applyBorder="1" applyAlignment="1" applyProtection="1">
      <alignment horizontal="center" vertical="center" wrapText="1"/>
      <protection locked="0"/>
    </xf>
    <xf numFmtId="0" fontId="4" fillId="12" borderId="25" xfId="0" applyFont="1" applyFill="1" applyBorder="1" applyAlignment="1" applyProtection="1">
      <alignment horizontal="center" vertical="center" wrapText="1"/>
      <protection locked="0"/>
    </xf>
    <xf numFmtId="0" fontId="4" fillId="12" borderId="27" xfId="0" applyFont="1" applyFill="1" applyBorder="1" applyAlignment="1" applyProtection="1">
      <alignment horizontal="center" vertical="center" wrapText="1"/>
      <protection locked="0"/>
    </xf>
    <xf numFmtId="0" fontId="4" fillId="13" borderId="24" xfId="0" applyFont="1" applyFill="1" applyBorder="1" applyAlignment="1" applyProtection="1">
      <alignment horizontal="center" vertical="center" wrapText="1"/>
      <protection locked="0"/>
    </xf>
    <xf numFmtId="0" fontId="4" fillId="13" borderId="25" xfId="0" applyFont="1" applyFill="1" applyBorder="1" applyAlignment="1" applyProtection="1">
      <alignment horizontal="center" vertical="center" wrapText="1"/>
      <protection locked="0"/>
    </xf>
    <xf numFmtId="0" fontId="4" fillId="13" borderId="28" xfId="0" applyFont="1" applyFill="1" applyBorder="1" applyAlignment="1" applyProtection="1">
      <alignment horizontal="center" vertical="center" wrapText="1"/>
      <protection locked="0"/>
    </xf>
    <xf numFmtId="0" fontId="15" fillId="7" borderId="30" xfId="0" applyFont="1" applyFill="1" applyBorder="1" applyAlignment="1" applyProtection="1">
      <alignment horizontal="center" vertical="center" wrapText="1"/>
      <protection locked="0"/>
    </xf>
    <xf numFmtId="0" fontId="16" fillId="7" borderId="31" xfId="0" applyFont="1" applyFill="1" applyBorder="1" applyAlignment="1" applyProtection="1">
      <alignment horizontal="left" vertical="center" wrapText="1"/>
      <protection locked="0"/>
    </xf>
    <xf numFmtId="0" fontId="17" fillId="15" borderId="16" xfId="0" applyFont="1" applyFill="1" applyBorder="1" applyAlignment="1" applyProtection="1">
      <alignment horizontal="center" vertical="center" wrapText="1"/>
      <protection locked="0"/>
    </xf>
    <xf numFmtId="0" fontId="17" fillId="15" borderId="17" xfId="0" applyFont="1" applyFill="1" applyBorder="1" applyAlignment="1" applyProtection="1">
      <alignment horizontal="center" vertical="center" wrapText="1"/>
      <protection locked="0"/>
    </xf>
    <xf numFmtId="0" fontId="17" fillId="15" borderId="15" xfId="0" applyFont="1" applyFill="1" applyBorder="1" applyAlignment="1" applyProtection="1">
      <alignment horizontal="center" vertical="center" wrapText="1"/>
      <protection locked="0"/>
    </xf>
    <xf numFmtId="0" fontId="4" fillId="16" borderId="18" xfId="0" applyFont="1" applyFill="1" applyBorder="1" applyAlignment="1" applyProtection="1">
      <alignment horizontal="center" vertical="center" wrapText="1"/>
      <protection locked="0"/>
    </xf>
    <xf numFmtId="0" fontId="4" fillId="16" borderId="17" xfId="0" applyFont="1" applyFill="1" applyBorder="1" applyAlignment="1" applyProtection="1">
      <alignment horizontal="center" vertical="center" wrapText="1"/>
      <protection locked="0"/>
    </xf>
    <xf numFmtId="0" fontId="4" fillId="16" borderId="19" xfId="0" applyFont="1" applyFill="1" applyBorder="1" applyAlignment="1" applyProtection="1">
      <alignment horizontal="center" vertical="center" wrapText="1"/>
      <protection locked="0"/>
    </xf>
    <xf numFmtId="0" fontId="4" fillId="17" borderId="16" xfId="0" applyFont="1" applyFill="1" applyBorder="1" applyAlignment="1" applyProtection="1">
      <alignment horizontal="center" vertical="center" wrapText="1"/>
      <protection locked="0"/>
    </xf>
    <xf numFmtId="0" fontId="4" fillId="17" borderId="17" xfId="0" applyFont="1" applyFill="1" applyBorder="1" applyAlignment="1" applyProtection="1">
      <alignment horizontal="center" vertical="center" wrapText="1"/>
      <protection locked="0"/>
    </xf>
    <xf numFmtId="0" fontId="4" fillId="17" borderId="19" xfId="0" applyFont="1" applyFill="1" applyBorder="1" applyAlignment="1" applyProtection="1">
      <alignment horizontal="center" vertical="center" wrapText="1"/>
      <protection locked="0"/>
    </xf>
    <xf numFmtId="0" fontId="4" fillId="18" borderId="16" xfId="0" applyFont="1" applyFill="1" applyBorder="1" applyAlignment="1" applyProtection="1">
      <alignment horizontal="center" vertical="center" wrapText="1"/>
      <protection locked="0"/>
    </xf>
    <xf numFmtId="0" fontId="4" fillId="18" borderId="17" xfId="0" applyFont="1" applyFill="1" applyBorder="1" applyAlignment="1" applyProtection="1">
      <alignment horizontal="center" vertical="center" wrapText="1"/>
      <protection locked="0"/>
    </xf>
    <xf numFmtId="0" fontId="4" fillId="18" borderId="20" xfId="0" applyFont="1" applyFill="1" applyBorder="1" applyAlignment="1" applyProtection="1">
      <alignment horizontal="center" vertical="center" wrapText="1"/>
      <protection locked="0"/>
    </xf>
    <xf numFmtId="0" fontId="15" fillId="7" borderId="32" xfId="0" applyFont="1" applyFill="1" applyBorder="1" applyAlignment="1" applyProtection="1">
      <alignment horizontal="center" vertical="center" wrapText="1"/>
      <protection locked="0"/>
    </xf>
    <xf numFmtId="0" fontId="16" fillId="7" borderId="15" xfId="0" applyFont="1" applyFill="1" applyBorder="1" applyAlignment="1" applyProtection="1">
      <alignment horizontal="left" vertical="center" wrapText="1"/>
      <protection locked="0"/>
    </xf>
    <xf numFmtId="0" fontId="15" fillId="7" borderId="33" xfId="0" applyFont="1" applyFill="1" applyBorder="1" applyAlignment="1" applyProtection="1">
      <alignment horizontal="center" vertical="center" wrapText="1"/>
      <protection locked="0"/>
    </xf>
    <xf numFmtId="0" fontId="16" fillId="7" borderId="21" xfId="0" applyFont="1" applyFill="1" applyBorder="1" applyAlignment="1" applyProtection="1">
      <alignment horizontal="left" vertical="center" wrapText="1"/>
      <protection locked="0"/>
    </xf>
    <xf numFmtId="0" fontId="17" fillId="15" borderId="24" xfId="0" applyFont="1" applyFill="1" applyBorder="1" applyAlignment="1" applyProtection="1">
      <alignment horizontal="center" vertical="center"/>
      <protection locked="0"/>
    </xf>
    <xf numFmtId="0" fontId="17" fillId="15" borderId="25" xfId="0" applyFont="1" applyFill="1" applyBorder="1" applyAlignment="1" applyProtection="1">
      <alignment horizontal="center" vertical="center"/>
      <protection locked="0"/>
    </xf>
    <xf numFmtId="0" fontId="17" fillId="15" borderId="21" xfId="0" applyFont="1" applyFill="1" applyBorder="1" applyAlignment="1" applyProtection="1">
      <alignment horizontal="center" vertical="center"/>
      <protection locked="0"/>
    </xf>
    <xf numFmtId="164" fontId="11" fillId="8" borderId="23" xfId="0" applyNumberFormat="1" applyFont="1" applyFill="1" applyBorder="1" applyAlignment="1" applyProtection="1">
      <alignment horizontal="center" vertical="center"/>
      <protection locked="0"/>
    </xf>
    <xf numFmtId="0" fontId="17" fillId="10" borderId="24" xfId="0" applyFont="1" applyFill="1" applyBorder="1" applyAlignment="1" applyProtection="1">
      <alignment horizontal="center" vertical="center" wrapText="1"/>
      <protection locked="0"/>
    </xf>
    <xf numFmtId="0" fontId="17" fillId="10" borderId="25" xfId="0" applyFont="1" applyFill="1" applyBorder="1" applyAlignment="1" applyProtection="1">
      <alignment horizontal="center" vertical="center" wrapText="1"/>
      <protection locked="0"/>
    </xf>
    <xf numFmtId="0" fontId="17" fillId="10" borderId="21" xfId="0" applyFont="1" applyFill="1" applyBorder="1" applyAlignment="1" applyProtection="1">
      <alignment horizontal="center" vertical="center" wrapText="1"/>
      <protection locked="0"/>
    </xf>
    <xf numFmtId="0" fontId="4" fillId="11" borderId="35" xfId="0" applyFont="1" applyFill="1" applyBorder="1" applyAlignment="1" applyProtection="1">
      <alignment horizontal="center" vertical="center" wrapText="1"/>
      <protection locked="0"/>
    </xf>
    <xf numFmtId="0" fontId="4" fillId="11" borderId="36" xfId="0" applyFont="1" applyFill="1" applyBorder="1" applyAlignment="1" applyProtection="1">
      <alignment horizontal="center" vertical="center" wrapText="1"/>
      <protection locked="0"/>
    </xf>
    <xf numFmtId="0" fontId="4" fillId="11" borderId="37" xfId="0" applyFont="1" applyFill="1" applyBorder="1" applyAlignment="1" applyProtection="1">
      <alignment horizontal="center" vertical="center" wrapText="1"/>
      <protection locked="0"/>
    </xf>
    <xf numFmtId="0" fontId="4" fillId="12" borderId="38" xfId="0" applyFont="1" applyFill="1" applyBorder="1" applyAlignment="1" applyProtection="1">
      <alignment horizontal="center" vertical="center" wrapText="1"/>
      <protection locked="0"/>
    </xf>
    <xf numFmtId="0" fontId="4" fillId="12" borderId="36" xfId="0" applyFont="1" applyFill="1" applyBorder="1" applyAlignment="1" applyProtection="1">
      <alignment horizontal="center" vertical="center" wrapText="1"/>
      <protection locked="0"/>
    </xf>
    <xf numFmtId="0" fontId="4" fillId="12" borderId="37" xfId="0" applyFont="1" applyFill="1" applyBorder="1" applyAlignment="1" applyProtection="1">
      <alignment horizontal="center" vertical="center" wrapText="1"/>
      <protection locked="0"/>
    </xf>
    <xf numFmtId="0" fontId="4" fillId="13" borderId="38" xfId="0" applyFont="1" applyFill="1" applyBorder="1" applyAlignment="1" applyProtection="1">
      <alignment horizontal="center" vertical="center" wrapText="1"/>
      <protection locked="0"/>
    </xf>
    <xf numFmtId="0" fontId="4" fillId="13" borderId="36" xfId="0" applyFont="1" applyFill="1" applyBorder="1" applyAlignment="1" applyProtection="1">
      <alignment horizontal="center" vertical="center" wrapText="1"/>
      <protection locked="0"/>
    </xf>
    <xf numFmtId="0" fontId="4" fillId="13" borderId="39" xfId="0" applyFont="1" applyFill="1" applyBorder="1" applyAlignment="1" applyProtection="1">
      <alignment horizontal="center" vertical="center" wrapText="1"/>
      <protection locked="0"/>
    </xf>
    <xf numFmtId="0" fontId="15" fillId="7" borderId="0" xfId="0" applyFont="1" applyFill="1" applyBorder="1" applyAlignment="1" applyProtection="1">
      <alignment horizontal="center" vertical="center" wrapText="1"/>
      <protection locked="0"/>
    </xf>
    <xf numFmtId="0" fontId="15" fillId="7" borderId="40" xfId="0" applyFont="1" applyFill="1" applyBorder="1" applyAlignment="1" applyProtection="1">
      <alignment horizontal="center" vertical="center" wrapText="1"/>
      <protection locked="0"/>
    </xf>
    <xf numFmtId="0" fontId="17" fillId="15" borderId="41" xfId="0" applyFont="1" applyFill="1" applyBorder="1" applyAlignment="1" applyProtection="1">
      <alignment horizontal="center" vertical="center" wrapText="1"/>
      <protection locked="0"/>
    </xf>
    <xf numFmtId="0" fontId="17" fillId="15" borderId="42" xfId="0" applyFont="1" applyFill="1" applyBorder="1" applyAlignment="1" applyProtection="1">
      <alignment horizontal="center" vertical="center" wrapText="1"/>
      <protection locked="0"/>
    </xf>
    <xf numFmtId="0" fontId="17" fillId="15" borderId="31" xfId="0" applyFont="1" applyFill="1" applyBorder="1" applyAlignment="1" applyProtection="1">
      <alignment horizontal="center" vertical="center" wrapText="1"/>
      <protection locked="0"/>
    </xf>
    <xf numFmtId="0" fontId="4" fillId="16" borderId="29" xfId="0" applyFont="1" applyFill="1" applyBorder="1" applyAlignment="1" applyProtection="1">
      <alignment horizontal="center" vertical="center" wrapText="1"/>
      <protection locked="0"/>
    </xf>
    <xf numFmtId="0" fontId="4" fillId="16" borderId="42" xfId="0" applyFont="1" applyFill="1" applyBorder="1" applyAlignment="1" applyProtection="1">
      <alignment horizontal="center" vertical="center" wrapText="1"/>
      <protection locked="0"/>
    </xf>
    <xf numFmtId="0" fontId="4" fillId="16" borderId="43" xfId="0" applyFont="1" applyFill="1" applyBorder="1" applyAlignment="1" applyProtection="1">
      <alignment horizontal="center" vertical="center" wrapText="1"/>
      <protection locked="0"/>
    </xf>
    <xf numFmtId="0" fontId="4" fillId="17" borderId="41" xfId="0" applyFont="1" applyFill="1" applyBorder="1" applyAlignment="1" applyProtection="1">
      <alignment horizontal="center" vertical="center" wrapText="1"/>
      <protection locked="0"/>
    </xf>
    <xf numFmtId="0" fontId="4" fillId="17" borderId="42" xfId="0" applyFont="1" applyFill="1" applyBorder="1" applyAlignment="1" applyProtection="1">
      <alignment horizontal="center" vertical="center" wrapText="1"/>
      <protection locked="0"/>
    </xf>
    <xf numFmtId="0" fontId="4" fillId="17" borderId="43" xfId="0" applyFont="1" applyFill="1" applyBorder="1" applyAlignment="1" applyProtection="1">
      <alignment horizontal="center" vertical="center" wrapText="1"/>
      <protection locked="0"/>
    </xf>
    <xf numFmtId="0" fontId="4" fillId="18" borderId="41" xfId="0" applyFont="1" applyFill="1" applyBorder="1" applyAlignment="1" applyProtection="1">
      <alignment horizontal="center" vertical="center" wrapText="1"/>
      <protection locked="0"/>
    </xf>
    <xf numFmtId="0" fontId="4" fillId="18" borderId="42" xfId="0" applyFont="1" applyFill="1" applyBorder="1" applyAlignment="1" applyProtection="1">
      <alignment horizontal="center" vertical="center" wrapText="1"/>
      <protection locked="0"/>
    </xf>
    <xf numFmtId="0" fontId="4" fillId="18" borderId="44" xfId="0" applyFont="1" applyFill="1" applyBorder="1" applyAlignment="1" applyProtection="1">
      <alignment horizontal="center" vertical="center" wrapText="1"/>
      <protection locked="0"/>
    </xf>
    <xf numFmtId="164" fontId="11" fillId="7" borderId="21" xfId="0" applyNumberFormat="1" applyFont="1" applyFill="1" applyBorder="1" applyAlignment="1" applyProtection="1">
      <alignment horizontal="center" vertical="center"/>
      <protection locked="0"/>
    </xf>
    <xf numFmtId="0" fontId="17" fillId="15" borderId="17" xfId="0" applyFont="1" applyFill="1" applyBorder="1" applyAlignment="1" applyProtection="1">
      <alignment horizontal="center" vertical="center"/>
      <protection locked="0"/>
    </xf>
    <xf numFmtId="0" fontId="17" fillId="15" borderId="15" xfId="0" applyFont="1" applyFill="1" applyBorder="1" applyAlignment="1" applyProtection="1">
      <alignment horizontal="center" vertical="center"/>
      <protection locked="0"/>
    </xf>
    <xf numFmtId="0" fontId="4" fillId="17" borderId="27" xfId="0" applyFont="1" applyFill="1" applyBorder="1" applyAlignment="1" applyProtection="1">
      <alignment horizontal="center" vertical="center" wrapText="1"/>
      <protection locked="0"/>
    </xf>
    <xf numFmtId="0" fontId="17" fillId="10" borderId="38" xfId="0" applyFont="1" applyFill="1" applyBorder="1" applyAlignment="1" applyProtection="1">
      <alignment horizontal="center" vertical="center" wrapText="1"/>
      <protection locked="0"/>
    </xf>
    <xf numFmtId="0" fontId="17" fillId="10" borderId="36" xfId="0" applyFont="1" applyFill="1" applyBorder="1" applyAlignment="1" applyProtection="1">
      <alignment horizontal="center" vertical="center" wrapText="1"/>
      <protection locked="0"/>
    </xf>
    <xf numFmtId="0" fontId="17" fillId="10" borderId="23" xfId="0" applyFont="1" applyFill="1" applyBorder="1" applyAlignment="1" applyProtection="1">
      <alignment horizontal="center" vertical="center" wrapText="1"/>
      <protection locked="0"/>
    </xf>
    <xf numFmtId="0" fontId="17" fillId="15" borderId="16" xfId="0" applyFont="1" applyFill="1" applyBorder="1" applyAlignment="1" applyProtection="1">
      <alignment horizontal="center" vertical="center"/>
      <protection locked="0"/>
    </xf>
    <xf numFmtId="164" fontId="11" fillId="8" borderId="45" xfId="0" applyNumberFormat="1" applyFont="1" applyFill="1" applyBorder="1" applyAlignment="1" applyProtection="1">
      <alignment horizontal="center" vertical="center"/>
      <protection locked="0"/>
    </xf>
    <xf numFmtId="0" fontId="17" fillId="10" borderId="47" xfId="0" applyFont="1" applyFill="1" applyBorder="1" applyAlignment="1" applyProtection="1">
      <alignment horizontal="center"/>
      <protection locked="0"/>
    </xf>
    <xf numFmtId="0" fontId="17" fillId="10" borderId="48" xfId="0" applyFont="1" applyFill="1" applyBorder="1" applyAlignment="1" applyProtection="1">
      <alignment horizontal="center"/>
      <protection locked="0"/>
    </xf>
    <xf numFmtId="0" fontId="17" fillId="10" borderId="45" xfId="0" applyFont="1" applyFill="1" applyBorder="1" applyAlignment="1" applyProtection="1">
      <alignment horizontal="center"/>
      <protection locked="0"/>
    </xf>
    <xf numFmtId="0" fontId="4" fillId="11" borderId="49" xfId="0" applyFont="1" applyFill="1" applyBorder="1" applyAlignment="1" applyProtection="1">
      <alignment vertical="center" wrapText="1"/>
      <protection locked="0"/>
    </xf>
    <xf numFmtId="0" fontId="4" fillId="11" borderId="48" xfId="0" applyFont="1" applyFill="1" applyBorder="1" applyAlignment="1" applyProtection="1">
      <alignment horizontal="center" vertical="center" wrapText="1"/>
      <protection locked="0"/>
    </xf>
    <xf numFmtId="0" fontId="4" fillId="11" borderId="50" xfId="0" applyFont="1" applyFill="1" applyBorder="1" applyAlignment="1" applyProtection="1">
      <alignment horizontal="center" vertical="center" wrapText="1"/>
      <protection locked="0"/>
    </xf>
    <xf numFmtId="0" fontId="4" fillId="11" borderId="47" xfId="0" applyFont="1" applyFill="1" applyBorder="1" applyAlignment="1" applyProtection="1">
      <alignment horizontal="center" vertical="center" wrapText="1"/>
      <protection locked="0"/>
    </xf>
    <xf numFmtId="0" fontId="4" fillId="11" borderId="51" xfId="0" applyFont="1" applyFill="1" applyBorder="1" applyAlignment="1" applyProtection="1">
      <alignment horizontal="center" vertical="center" wrapText="1"/>
      <protection locked="0"/>
    </xf>
    <xf numFmtId="164" fontId="11" fillId="8" borderId="15" xfId="0" applyNumberFormat="1" applyFont="1" applyFill="1" applyBorder="1" applyAlignment="1" applyProtection="1">
      <alignment horizontal="center" vertical="center"/>
      <protection locked="0"/>
    </xf>
    <xf numFmtId="0" fontId="17" fillId="10" borderId="24" xfId="0" applyFont="1" applyFill="1" applyBorder="1" applyAlignment="1" applyProtection="1">
      <alignment horizontal="center" vertical="top" wrapText="1"/>
      <protection locked="0"/>
    </xf>
    <xf numFmtId="0" fontId="17" fillId="10" borderId="25" xfId="0" applyFont="1" applyFill="1" applyBorder="1" applyAlignment="1" applyProtection="1">
      <alignment horizontal="center" vertical="top" wrapText="1"/>
      <protection locked="0"/>
    </xf>
    <xf numFmtId="0" fontId="17" fillId="10" borderId="21" xfId="0" applyFont="1" applyFill="1" applyBorder="1" applyAlignment="1" applyProtection="1">
      <alignment horizontal="center" vertical="top" wrapText="1"/>
      <protection locked="0"/>
    </xf>
    <xf numFmtId="0" fontId="4" fillId="11" borderId="24" xfId="0" applyFont="1" applyFill="1" applyBorder="1" applyAlignment="1" applyProtection="1">
      <alignment horizontal="center" vertical="center" wrapText="1"/>
      <protection locked="0"/>
    </xf>
    <xf numFmtId="0" fontId="4" fillId="11" borderId="28" xfId="0" applyFont="1" applyFill="1" applyBorder="1" applyAlignment="1" applyProtection="1">
      <alignment horizontal="center" vertical="center" wrapText="1"/>
      <protection locked="0"/>
    </xf>
    <xf numFmtId="0" fontId="15" fillId="7" borderId="34" xfId="0" applyFont="1" applyFill="1" applyBorder="1" applyAlignment="1" applyProtection="1">
      <alignment horizontal="center" vertical="center" wrapText="1"/>
      <protection locked="0"/>
    </xf>
    <xf numFmtId="0" fontId="17" fillId="15" borderId="24" xfId="0" applyFont="1" applyFill="1" applyBorder="1" applyAlignment="1" applyProtection="1">
      <alignment horizontal="center" vertical="center" wrapText="1"/>
      <protection locked="0"/>
    </xf>
    <xf numFmtId="0" fontId="17" fillId="15" borderId="25" xfId="0" applyFont="1" applyFill="1" applyBorder="1" applyAlignment="1" applyProtection="1">
      <alignment horizontal="center" vertical="center" wrapText="1"/>
      <protection locked="0"/>
    </xf>
    <xf numFmtId="0" fontId="17" fillId="15" borderId="21" xfId="0" applyFont="1" applyFill="1" applyBorder="1" applyAlignment="1" applyProtection="1">
      <alignment horizontal="center" vertical="center" wrapText="1"/>
      <protection locked="0"/>
    </xf>
    <xf numFmtId="0" fontId="4" fillId="16" borderId="26" xfId="0" applyFont="1" applyFill="1" applyBorder="1" applyAlignment="1" applyProtection="1">
      <alignment horizontal="center" vertical="center" wrapText="1"/>
      <protection locked="0"/>
    </xf>
    <xf numFmtId="0" fontId="4" fillId="16" borderId="25" xfId="0" applyFont="1" applyFill="1" applyBorder="1" applyAlignment="1" applyProtection="1">
      <alignment horizontal="center" vertical="center" wrapText="1"/>
      <protection locked="0"/>
    </xf>
    <xf numFmtId="0" fontId="4" fillId="16" borderId="27" xfId="0" applyFont="1" applyFill="1" applyBorder="1" applyAlignment="1" applyProtection="1">
      <alignment horizontal="center" vertical="center" wrapText="1"/>
      <protection locked="0"/>
    </xf>
    <xf numFmtId="0" fontId="4" fillId="17" borderId="24" xfId="0" applyFont="1" applyFill="1" applyBorder="1" applyAlignment="1" applyProtection="1">
      <alignment horizontal="center" vertical="center" wrapText="1"/>
      <protection locked="0"/>
    </xf>
    <xf numFmtId="0" fontId="4" fillId="17" borderId="25" xfId="0" applyFont="1" applyFill="1" applyBorder="1" applyAlignment="1" applyProtection="1">
      <alignment horizontal="center" vertical="center" wrapText="1"/>
      <protection locked="0"/>
    </xf>
    <xf numFmtId="0" fontId="4" fillId="18" borderId="24" xfId="0" applyFont="1" applyFill="1" applyBorder="1" applyAlignment="1" applyProtection="1">
      <alignment horizontal="center" vertical="center" wrapText="1"/>
      <protection locked="0"/>
    </xf>
    <xf numFmtId="0" fontId="4" fillId="18" borderId="25" xfId="0" applyFont="1" applyFill="1" applyBorder="1" applyAlignment="1" applyProtection="1">
      <alignment horizontal="center" vertical="center" wrapText="1"/>
      <protection locked="0"/>
    </xf>
    <xf numFmtId="0" fontId="4" fillId="18" borderId="28" xfId="0" applyFont="1" applyFill="1" applyBorder="1" applyAlignment="1" applyProtection="1">
      <alignment horizontal="center" vertical="center" wrapText="1"/>
      <protection locked="0"/>
    </xf>
    <xf numFmtId="0" fontId="17" fillId="15" borderId="41" xfId="0" applyFont="1" applyFill="1" applyBorder="1" applyAlignment="1" applyProtection="1">
      <alignment horizontal="center" vertical="center"/>
      <protection locked="0"/>
    </xf>
    <xf numFmtId="0" fontId="17" fillId="15" borderId="42" xfId="0" applyFont="1" applyFill="1" applyBorder="1" applyAlignment="1" applyProtection="1">
      <alignment horizontal="center" vertical="center"/>
      <protection locked="0"/>
    </xf>
    <xf numFmtId="0" fontId="17" fillId="15" borderId="31" xfId="0" applyFont="1" applyFill="1" applyBorder="1" applyAlignment="1" applyProtection="1">
      <alignment horizontal="center" vertical="center"/>
      <protection locked="0"/>
    </xf>
    <xf numFmtId="0" fontId="4" fillId="11" borderId="38" xfId="0" applyFont="1" applyFill="1" applyBorder="1" applyAlignment="1" applyProtection="1">
      <alignment horizontal="center" vertical="center" wrapText="1"/>
      <protection locked="0"/>
    </xf>
    <xf numFmtId="0" fontId="4" fillId="11" borderId="39" xfId="0" applyFont="1" applyFill="1" applyBorder="1" applyAlignment="1" applyProtection="1">
      <alignment horizontal="center" vertical="center" wrapText="1"/>
      <protection locked="0"/>
    </xf>
    <xf numFmtId="0" fontId="15" fillId="7" borderId="40" xfId="0" applyNumberFormat="1" applyFont="1" applyFill="1" applyBorder="1" applyAlignment="1" applyProtection="1">
      <alignment horizontal="center" vertical="center" wrapText="1"/>
      <protection locked="0"/>
    </xf>
    <xf numFmtId="0" fontId="15" fillId="7" borderId="0" xfId="0" applyNumberFormat="1" applyFont="1" applyFill="1" applyBorder="1" applyAlignment="1" applyProtection="1">
      <alignment horizontal="center" vertical="center" wrapText="1"/>
      <protection locked="0"/>
    </xf>
    <xf numFmtId="0" fontId="16" fillId="7" borderId="10" xfId="0" applyFont="1" applyFill="1" applyBorder="1" applyAlignment="1" applyProtection="1">
      <alignment horizontal="left" vertical="center" wrapText="1"/>
      <protection locked="0"/>
    </xf>
    <xf numFmtId="0" fontId="4" fillId="11" borderId="49" xfId="0" applyFont="1" applyFill="1" applyBorder="1" applyAlignment="1" applyProtection="1">
      <alignment horizontal="center" vertical="center" wrapText="1"/>
      <protection locked="0"/>
    </xf>
    <xf numFmtId="0" fontId="17" fillId="15" borderId="43" xfId="0" applyFont="1" applyFill="1" applyBorder="1" applyAlignment="1" applyProtection="1">
      <alignment horizontal="center" vertical="center"/>
      <protection locked="0"/>
    </xf>
    <xf numFmtId="0" fontId="4" fillId="16" borderId="41" xfId="0" applyFont="1" applyFill="1" applyBorder="1" applyAlignment="1" applyProtection="1">
      <alignment horizontal="center" vertical="center" wrapText="1"/>
      <protection locked="0"/>
    </xf>
    <xf numFmtId="0" fontId="17" fillId="15" borderId="19" xfId="0" applyFont="1" applyFill="1" applyBorder="1" applyAlignment="1" applyProtection="1">
      <alignment horizontal="center" vertical="center"/>
      <protection locked="0"/>
    </xf>
    <xf numFmtId="0" fontId="4" fillId="16" borderId="16" xfId="0" applyFont="1" applyFill="1" applyBorder="1" applyAlignment="1" applyProtection="1">
      <alignment horizontal="center" vertical="center" wrapText="1"/>
      <protection locked="0"/>
    </xf>
    <xf numFmtId="164" fontId="11" fillId="8" borderId="31" xfId="0" applyNumberFormat="1" applyFont="1" applyFill="1" applyBorder="1" applyAlignment="1" applyProtection="1">
      <alignment horizontal="center" vertical="center"/>
      <protection locked="0"/>
    </xf>
    <xf numFmtId="164" fontId="11" fillId="7" borderId="52" xfId="0" applyNumberFormat="1" applyFont="1" applyFill="1" applyBorder="1" applyAlignment="1" applyProtection="1">
      <alignment horizontal="center" vertical="center"/>
      <protection locked="0"/>
    </xf>
    <xf numFmtId="0" fontId="15" fillId="7" borderId="54" xfId="0" applyFont="1" applyFill="1" applyBorder="1" applyAlignment="1" applyProtection="1">
      <alignment horizontal="center" vertical="center" wrapText="1"/>
      <protection locked="0"/>
    </xf>
    <xf numFmtId="0" fontId="16" fillId="7" borderId="52" xfId="0" applyFont="1" applyFill="1" applyBorder="1" applyAlignment="1" applyProtection="1">
      <alignment horizontal="left" vertical="center" wrapText="1"/>
      <protection locked="0"/>
    </xf>
    <xf numFmtId="0" fontId="17" fillId="15" borderId="55" xfId="0" applyFont="1" applyFill="1" applyBorder="1" applyAlignment="1" applyProtection="1">
      <alignment horizontal="center" vertical="center"/>
      <protection locked="0"/>
    </xf>
    <xf numFmtId="0" fontId="17" fillId="15" borderId="56" xfId="0" applyFont="1" applyFill="1" applyBorder="1" applyAlignment="1" applyProtection="1">
      <alignment horizontal="center" vertical="center"/>
      <protection locked="0"/>
    </xf>
    <xf numFmtId="0" fontId="17" fillId="15" borderId="57" xfId="0" applyFont="1" applyFill="1" applyBorder="1" applyAlignment="1" applyProtection="1">
      <alignment horizontal="center" vertical="center"/>
      <protection locked="0"/>
    </xf>
    <xf numFmtId="0" fontId="4" fillId="16" borderId="55" xfId="0" applyFont="1" applyFill="1" applyBorder="1" applyAlignment="1" applyProtection="1">
      <alignment horizontal="center" vertical="center" wrapText="1"/>
      <protection locked="0"/>
    </xf>
    <xf numFmtId="0" fontId="4" fillId="16" borderId="56" xfId="0" applyFont="1" applyFill="1" applyBorder="1" applyAlignment="1" applyProtection="1">
      <alignment horizontal="center" vertical="center" wrapText="1"/>
      <protection locked="0"/>
    </xf>
    <xf numFmtId="0" fontId="4" fillId="16" borderId="57" xfId="0" applyFont="1" applyFill="1" applyBorder="1" applyAlignment="1" applyProtection="1">
      <alignment horizontal="center" vertical="center" wrapText="1"/>
      <protection locked="0"/>
    </xf>
    <xf numFmtId="0" fontId="4" fillId="17" borderId="55" xfId="0" applyFont="1" applyFill="1" applyBorder="1" applyAlignment="1" applyProtection="1">
      <alignment horizontal="center" vertical="center" wrapText="1"/>
      <protection locked="0"/>
    </xf>
    <xf numFmtId="0" fontId="4" fillId="17" borderId="56" xfId="0" applyFont="1" applyFill="1" applyBorder="1" applyAlignment="1" applyProtection="1">
      <alignment horizontal="center" vertical="center" wrapText="1"/>
      <protection locked="0"/>
    </xf>
    <xf numFmtId="0" fontId="4" fillId="17" borderId="57" xfId="0" applyFont="1" applyFill="1" applyBorder="1" applyAlignment="1" applyProtection="1">
      <alignment horizontal="center" vertical="center" wrapText="1"/>
      <protection locked="0"/>
    </xf>
    <xf numFmtId="0" fontId="4" fillId="18" borderId="55" xfId="0" applyFont="1" applyFill="1" applyBorder="1" applyAlignment="1" applyProtection="1">
      <alignment horizontal="center" vertical="center" wrapText="1"/>
      <protection locked="0"/>
    </xf>
    <xf numFmtId="0" fontId="4" fillId="18" borderId="56" xfId="0" applyFont="1" applyFill="1" applyBorder="1" applyAlignment="1" applyProtection="1">
      <alignment horizontal="center" vertical="center" wrapText="1"/>
      <protection locked="0"/>
    </xf>
    <xf numFmtId="0" fontId="4" fillId="18" borderId="58" xfId="0" applyFont="1" applyFill="1" applyBorder="1" applyAlignment="1" applyProtection="1">
      <alignment horizontal="center" vertical="center" wrapText="1"/>
      <protection locked="0"/>
    </xf>
    <xf numFmtId="0" fontId="9" fillId="3" borderId="64" xfId="0" applyFont="1" applyFill="1" applyBorder="1" applyAlignment="1" applyProtection="1">
      <alignment horizontal="center" vertical="center" wrapText="1"/>
    </xf>
    <xf numFmtId="0" fontId="9" fillId="3" borderId="65" xfId="0" applyFont="1" applyFill="1" applyBorder="1" applyAlignment="1" applyProtection="1">
      <alignment horizontal="center" vertical="center" wrapText="1"/>
    </xf>
    <xf numFmtId="0" fontId="9" fillId="3" borderId="66" xfId="0" applyFont="1" applyFill="1" applyBorder="1" applyAlignment="1" applyProtection="1">
      <alignment horizontal="center" vertical="center" wrapText="1"/>
    </xf>
    <xf numFmtId="0" fontId="9" fillId="3" borderId="62" xfId="0" applyFont="1" applyFill="1" applyBorder="1" applyAlignment="1" applyProtection="1">
      <alignment horizontal="center" vertical="center" wrapText="1"/>
    </xf>
    <xf numFmtId="0" fontId="10" fillId="4" borderId="64" xfId="0" applyFont="1" applyFill="1" applyBorder="1" applyAlignment="1" applyProtection="1">
      <alignment horizontal="center" vertical="center" wrapText="1"/>
    </xf>
    <xf numFmtId="0" fontId="10" fillId="4" borderId="66" xfId="0" applyFont="1" applyFill="1" applyBorder="1" applyAlignment="1" applyProtection="1">
      <alignment horizontal="center" vertical="center" wrapText="1"/>
    </xf>
    <xf numFmtId="0" fontId="10" fillId="4" borderId="67" xfId="0" applyFont="1" applyFill="1" applyBorder="1" applyAlignment="1" applyProtection="1">
      <alignment horizontal="center" vertical="center" wrapText="1"/>
    </xf>
    <xf numFmtId="0" fontId="9" fillId="5" borderId="64" xfId="0" applyFont="1" applyFill="1" applyBorder="1" applyAlignment="1" applyProtection="1">
      <alignment horizontal="center" vertical="center" wrapText="1"/>
    </xf>
    <xf numFmtId="0" fontId="9" fillId="5" borderId="66" xfId="0" applyFont="1" applyFill="1" applyBorder="1" applyAlignment="1" applyProtection="1">
      <alignment horizontal="center" vertical="center" wrapText="1"/>
    </xf>
    <xf numFmtId="0" fontId="9" fillId="5" borderId="67" xfId="0" applyFont="1" applyFill="1" applyBorder="1" applyAlignment="1" applyProtection="1">
      <alignment horizontal="center" vertical="center" wrapText="1"/>
    </xf>
    <xf numFmtId="0" fontId="10" fillId="6" borderId="60" xfId="0" applyFont="1" applyFill="1" applyBorder="1" applyAlignment="1" applyProtection="1">
      <alignment horizontal="center" vertical="center" wrapText="1"/>
    </xf>
    <xf numFmtId="0" fontId="10" fillId="6" borderId="66" xfId="0" applyFont="1" applyFill="1" applyBorder="1" applyAlignment="1" applyProtection="1">
      <alignment horizontal="center" vertical="center" wrapText="1"/>
    </xf>
    <xf numFmtId="0" fontId="10" fillId="6" borderId="67" xfId="0" applyFont="1" applyFill="1" applyBorder="1" applyAlignment="1" applyProtection="1">
      <alignment horizontal="center" vertical="center" wrapText="1"/>
    </xf>
    <xf numFmtId="0" fontId="19" fillId="20" borderId="64" xfId="0" applyFont="1" applyFill="1" applyBorder="1" applyAlignment="1" applyProtection="1">
      <alignment horizontal="center" vertical="center"/>
    </xf>
    <xf numFmtId="0" fontId="19" fillId="20" borderId="66" xfId="0" applyFont="1" applyFill="1" applyBorder="1" applyAlignment="1" applyProtection="1">
      <alignment horizontal="center" vertical="center"/>
    </xf>
    <xf numFmtId="0" fontId="19" fillId="20" borderId="65" xfId="0" applyFont="1" applyFill="1" applyBorder="1" applyAlignment="1" applyProtection="1">
      <alignment horizontal="center" vertical="center"/>
    </xf>
    <xf numFmtId="0" fontId="19" fillId="20" borderId="62" xfId="0" applyFont="1" applyFill="1" applyBorder="1" applyAlignment="1" applyProtection="1">
      <alignment horizontal="center" vertical="center"/>
    </xf>
    <xf numFmtId="0" fontId="19" fillId="18" borderId="64" xfId="0" applyFont="1" applyFill="1" applyBorder="1" applyAlignment="1" applyProtection="1">
      <alignment horizontal="center" vertical="center"/>
    </xf>
    <xf numFmtId="0" fontId="19" fillId="18" borderId="65" xfId="0" applyFont="1" applyFill="1" applyBorder="1" applyAlignment="1" applyProtection="1">
      <alignment horizontal="center" vertical="center"/>
    </xf>
    <xf numFmtId="0" fontId="19" fillId="18" borderId="62" xfId="0" applyFont="1" applyFill="1" applyBorder="1" applyAlignment="1" applyProtection="1">
      <alignment horizontal="center" vertical="center"/>
    </xf>
    <xf numFmtId="0" fontId="19" fillId="18" borderId="12" xfId="0" applyFont="1" applyFill="1" applyBorder="1" applyAlignment="1" applyProtection="1">
      <alignment horizontal="center" vertical="center"/>
    </xf>
    <xf numFmtId="0" fontId="19" fillId="18" borderId="8" xfId="0" applyFont="1" applyFill="1" applyBorder="1" applyAlignment="1" applyProtection="1">
      <alignment horizontal="center" vertical="center"/>
    </xf>
    <xf numFmtId="0" fontId="19" fillId="18" borderId="11" xfId="0" applyFont="1" applyFill="1" applyBorder="1" applyAlignment="1" applyProtection="1">
      <alignment horizontal="center" vertical="center"/>
    </xf>
    <xf numFmtId="0" fontId="20" fillId="20" borderId="13" xfId="0" applyFont="1" applyFill="1" applyBorder="1" applyAlignment="1" applyProtection="1">
      <alignment horizontal="center" vertical="center"/>
    </xf>
    <xf numFmtId="0" fontId="20" fillId="20" borderId="66" xfId="0" applyFont="1" applyFill="1" applyBorder="1" applyAlignment="1" applyProtection="1">
      <alignment horizontal="center" vertical="center"/>
    </xf>
    <xf numFmtId="0" fontId="20" fillId="20" borderId="68" xfId="0" applyFont="1" applyFill="1" applyBorder="1" applyAlignment="1" applyProtection="1">
      <alignment horizontal="center" vertical="center"/>
    </xf>
    <xf numFmtId="0" fontId="20" fillId="20" borderId="69" xfId="0" applyFont="1" applyFill="1" applyBorder="1" applyAlignment="1" applyProtection="1">
      <alignment horizontal="center" vertical="center"/>
    </xf>
    <xf numFmtId="0" fontId="20" fillId="20" borderId="67" xfId="0" applyFont="1" applyFill="1" applyBorder="1" applyAlignment="1" applyProtection="1">
      <alignment horizontal="center" vertical="center"/>
    </xf>
    <xf numFmtId="0" fontId="20" fillId="20" borderId="9" xfId="0" applyFont="1" applyFill="1" applyBorder="1" applyAlignment="1" applyProtection="1">
      <alignment horizontal="center" vertical="center"/>
    </xf>
    <xf numFmtId="0" fontId="20" fillId="20" borderId="0" xfId="0" applyFont="1" applyFill="1" applyBorder="1" applyAlignment="1" applyProtection="1">
      <alignment horizontal="center" vertical="center"/>
    </xf>
    <xf numFmtId="0" fontId="20" fillId="20" borderId="11" xfId="0" applyFont="1" applyFill="1" applyBorder="1" applyAlignment="1" applyProtection="1">
      <alignment horizontal="center" vertical="center"/>
    </xf>
    <xf numFmtId="0" fontId="20" fillId="20" borderId="60" xfId="0" applyFont="1" applyFill="1" applyBorder="1" applyAlignment="1" applyProtection="1">
      <alignment horizontal="center" vertical="center"/>
    </xf>
    <xf numFmtId="0" fontId="20" fillId="20" borderId="61" xfId="0" applyFont="1" applyFill="1" applyBorder="1" applyAlignment="1" applyProtection="1">
      <alignment horizontal="center" vertical="center"/>
    </xf>
    <xf numFmtId="0" fontId="18" fillId="2" borderId="0" xfId="0" applyFont="1" applyFill="1" applyBorder="1" applyAlignment="1" applyProtection="1">
      <alignment horizontal="center" vertical="center"/>
    </xf>
    <xf numFmtId="0" fontId="18" fillId="2" borderId="15" xfId="0" applyFont="1" applyFill="1" applyBorder="1" applyAlignment="1" applyProtection="1">
      <alignment horizontal="center" vertical="center"/>
    </xf>
    <xf numFmtId="0" fontId="19" fillId="21" borderId="70" xfId="0" applyFont="1" applyFill="1" applyBorder="1" applyAlignment="1" applyProtection="1">
      <alignment horizontal="center" vertical="center"/>
    </xf>
    <xf numFmtId="0" fontId="19" fillId="21" borderId="71" xfId="0" applyFont="1" applyFill="1" applyBorder="1" applyAlignment="1" applyProtection="1">
      <alignment horizontal="center" vertical="center"/>
    </xf>
    <xf numFmtId="0" fontId="19" fillId="21" borderId="72" xfId="0" applyFont="1" applyFill="1" applyBorder="1" applyAlignment="1" applyProtection="1">
      <alignment horizontal="center" vertical="center"/>
    </xf>
    <xf numFmtId="0" fontId="19" fillId="21" borderId="73" xfId="0"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19" fillId="22" borderId="74" xfId="0" applyFont="1" applyFill="1" applyBorder="1" applyAlignment="1" applyProtection="1">
      <alignment horizontal="center" vertical="center"/>
    </xf>
    <xf numFmtId="0" fontId="19" fillId="23" borderId="0" xfId="0" applyFont="1" applyFill="1" applyBorder="1" applyAlignment="1" applyProtection="1">
      <alignment horizontal="center" vertical="center"/>
    </xf>
    <xf numFmtId="0" fontId="19" fillId="24" borderId="74" xfId="0" applyFont="1" applyFill="1" applyBorder="1" applyAlignment="1" applyProtection="1">
      <alignment horizontal="center" vertical="center"/>
    </xf>
    <xf numFmtId="0" fontId="21" fillId="25" borderId="49" xfId="0" applyFont="1" applyFill="1" applyBorder="1" applyAlignment="1" applyProtection="1">
      <alignment horizontal="center" vertical="center"/>
    </xf>
    <xf numFmtId="0" fontId="21" fillId="25" borderId="48" xfId="0" applyFont="1" applyFill="1" applyBorder="1" applyAlignment="1" applyProtection="1">
      <alignment horizontal="center" vertical="center"/>
    </xf>
    <xf numFmtId="0" fontId="21" fillId="25" borderId="48" xfId="0" applyFont="1" applyFill="1" applyBorder="1" applyAlignment="1" applyProtection="1">
      <alignment horizontal="center" vertical="center" wrapText="1"/>
    </xf>
    <xf numFmtId="0" fontId="21" fillId="25" borderId="45" xfId="0" applyFont="1" applyFill="1" applyBorder="1" applyAlignment="1" applyProtection="1">
      <alignment horizontal="center" vertical="center" wrapText="1"/>
    </xf>
    <xf numFmtId="0" fontId="21" fillId="26" borderId="75" xfId="0" applyFont="1" applyFill="1" applyBorder="1" applyAlignment="1" applyProtection="1">
      <alignment horizontal="center" vertical="center" wrapText="1"/>
    </xf>
    <xf numFmtId="0" fontId="4" fillId="23" borderId="0" xfId="0" applyFont="1" applyFill="1" applyAlignment="1" applyProtection="1">
      <alignment horizontal="center" vertical="center"/>
    </xf>
    <xf numFmtId="0" fontId="4" fillId="23" borderId="0" xfId="0" applyFont="1" applyFill="1" applyBorder="1" applyAlignment="1" applyProtection="1">
      <alignment horizontal="center" vertical="center"/>
    </xf>
    <xf numFmtId="0" fontId="21" fillId="15" borderId="75" xfId="0" applyFont="1" applyFill="1" applyBorder="1" applyAlignment="1" applyProtection="1">
      <alignment horizontal="center" vertical="center" wrapText="1"/>
    </xf>
    <xf numFmtId="0" fontId="22" fillId="18" borderId="65" xfId="0" applyFont="1" applyFill="1" applyBorder="1" applyAlignment="1" applyProtection="1">
      <alignment horizontal="center" vertical="center"/>
    </xf>
    <xf numFmtId="0" fontId="22" fillId="18" borderId="66" xfId="0" applyFont="1" applyFill="1" applyBorder="1" applyAlignment="1" applyProtection="1">
      <alignment horizontal="center" vertical="center"/>
    </xf>
    <xf numFmtId="0" fontId="22" fillId="18" borderId="62" xfId="0" applyFont="1" applyFill="1" applyBorder="1" applyAlignment="1" applyProtection="1">
      <alignment horizontal="center" vertical="center"/>
    </xf>
    <xf numFmtId="0" fontId="22" fillId="18" borderId="75" xfId="0" applyFont="1" applyFill="1" applyBorder="1" applyAlignment="1" applyProtection="1">
      <alignment horizontal="center" vertical="center"/>
    </xf>
    <xf numFmtId="0" fontId="21" fillId="25" borderId="65" xfId="0" applyFont="1" applyFill="1" applyBorder="1" applyAlignment="1" applyProtection="1">
      <alignment horizontal="center" vertical="center"/>
    </xf>
    <xf numFmtId="0" fontId="21" fillId="25" borderId="66" xfId="0" applyFont="1" applyFill="1" applyBorder="1" applyAlignment="1" applyProtection="1">
      <alignment horizontal="center" vertical="center" wrapText="1"/>
    </xf>
    <xf numFmtId="0" fontId="21" fillId="25" borderId="69" xfId="0" applyFont="1" applyFill="1" applyBorder="1" applyAlignment="1" applyProtection="1">
      <alignment horizontal="center" vertical="center" wrapText="1"/>
    </xf>
    <xf numFmtId="0" fontId="21" fillId="25" borderId="67" xfId="0" applyFont="1" applyFill="1" applyBorder="1" applyAlignment="1" applyProtection="1">
      <alignment horizontal="center" vertical="center" wrapText="1"/>
    </xf>
    <xf numFmtId="0" fontId="22" fillId="18" borderId="18" xfId="0" applyFont="1" applyFill="1" applyBorder="1" applyAlignment="1" applyProtection="1">
      <alignment horizontal="center" vertical="center"/>
    </xf>
    <xf numFmtId="0" fontId="22" fillId="18" borderId="32" xfId="0" applyFont="1" applyFill="1" applyBorder="1" applyAlignment="1" applyProtection="1">
      <alignment horizontal="center" vertical="center"/>
    </xf>
    <xf numFmtId="0" fontId="22" fillId="18" borderId="17" xfId="0" applyFont="1" applyFill="1" applyBorder="1" applyAlignment="1" applyProtection="1">
      <alignment horizontal="center" vertical="center"/>
    </xf>
    <xf numFmtId="0" fontId="22" fillId="18" borderId="19" xfId="0" applyFont="1" applyFill="1" applyBorder="1" applyAlignment="1" applyProtection="1">
      <alignment horizontal="center" vertical="center"/>
    </xf>
    <xf numFmtId="0" fontId="23" fillId="2" borderId="0" xfId="0" applyFont="1" applyFill="1" applyBorder="1" applyAlignment="1" applyProtection="1">
      <alignment vertical="center"/>
    </xf>
    <xf numFmtId="0" fontId="23" fillId="23" borderId="0" xfId="0" applyFont="1" applyFill="1" applyBorder="1" applyAlignment="1" applyProtection="1">
      <alignment vertical="center"/>
    </xf>
    <xf numFmtId="0" fontId="21" fillId="25" borderId="61" xfId="0" applyFont="1" applyFill="1" applyBorder="1" applyAlignment="1" applyProtection="1">
      <alignment horizontal="center" vertical="center" wrapText="1"/>
    </xf>
    <xf numFmtId="0" fontId="21" fillId="25" borderId="65" xfId="0" applyFont="1" applyFill="1" applyBorder="1" applyAlignment="1" applyProtection="1">
      <alignment horizontal="center" vertical="center" wrapText="1"/>
    </xf>
    <xf numFmtId="0" fontId="22" fillId="18" borderId="8" xfId="0" applyFont="1" applyFill="1" applyBorder="1" applyAlignment="1" applyProtection="1">
      <alignment horizontal="center" vertical="center"/>
    </xf>
    <xf numFmtId="0" fontId="22" fillId="18" borderId="76" xfId="0" applyFont="1" applyFill="1" applyBorder="1" applyAlignment="1" applyProtection="1">
      <alignment horizontal="center" vertical="center"/>
    </xf>
    <xf numFmtId="0" fontId="22" fillId="18" borderId="11" xfId="0" applyFont="1" applyFill="1" applyBorder="1" applyAlignment="1" applyProtection="1">
      <alignment horizontal="center" vertical="center"/>
    </xf>
    <xf numFmtId="0" fontId="18" fillId="2" borderId="63" xfId="0" applyFont="1" applyFill="1" applyBorder="1" applyAlignment="1" applyProtection="1">
      <alignment horizontal="center" vertical="center"/>
    </xf>
    <xf numFmtId="0" fontId="21" fillId="25" borderId="62" xfId="0" applyFont="1" applyFill="1" applyBorder="1" applyAlignment="1" applyProtection="1">
      <alignment horizontal="center" vertical="center"/>
    </xf>
    <xf numFmtId="0" fontId="21" fillId="25" borderId="75" xfId="0" applyFont="1" applyFill="1" applyBorder="1" applyAlignment="1" applyProtection="1">
      <alignment horizontal="center" vertical="center" wrapText="1"/>
    </xf>
    <xf numFmtId="0" fontId="22" fillId="18" borderId="10" xfId="0" applyFont="1" applyFill="1" applyBorder="1" applyAlignment="1" applyProtection="1">
      <alignment horizontal="center" vertical="center"/>
    </xf>
    <xf numFmtId="0" fontId="22" fillId="18" borderId="74" xfId="0" applyFont="1" applyFill="1" applyBorder="1" applyAlignment="1" applyProtection="1">
      <alignment horizontal="center" vertical="center"/>
    </xf>
    <xf numFmtId="0" fontId="0" fillId="27" borderId="0" xfId="0" applyFill="1" applyProtection="1"/>
    <xf numFmtId="0" fontId="26" fillId="27" borderId="0" xfId="0" applyFont="1" applyFill="1" applyAlignment="1" applyProtection="1">
      <alignment horizontal="left" vertical="center"/>
    </xf>
    <xf numFmtId="0" fontId="25" fillId="27" borderId="0" xfId="0" applyFont="1" applyFill="1" applyAlignment="1" applyProtection="1">
      <alignment horizontal="center" vertical="center"/>
    </xf>
    <xf numFmtId="0" fontId="0" fillId="28" borderId="0" xfId="0" applyFill="1" applyProtection="1"/>
    <xf numFmtId="0" fontId="25" fillId="28" borderId="0" xfId="0" applyFont="1" applyFill="1" applyAlignment="1" applyProtection="1">
      <alignment horizontal="center" vertical="center"/>
    </xf>
    <xf numFmtId="0" fontId="0" fillId="0" borderId="0" xfId="0" applyProtection="1"/>
    <xf numFmtId="0" fontId="27" fillId="28" borderId="0" xfId="0" applyFont="1" applyFill="1" applyAlignment="1" applyProtection="1">
      <alignment horizontal="left" vertical="center"/>
    </xf>
    <xf numFmtId="0" fontId="28" fillId="28" borderId="0" xfId="0" applyFont="1" applyFill="1" applyAlignment="1" applyProtection="1">
      <alignment horizontal="left" vertical="center"/>
    </xf>
    <xf numFmtId="0" fontId="1" fillId="28" borderId="0" xfId="0" applyFont="1" applyFill="1" applyAlignment="1" applyProtection="1">
      <alignment horizontal="left" vertical="center"/>
    </xf>
    <xf numFmtId="0" fontId="0" fillId="7" borderId="78" xfId="0" applyFill="1" applyBorder="1" applyProtection="1">
      <protection locked="0"/>
    </xf>
    <xf numFmtId="0" fontId="0" fillId="7" borderId="79" xfId="0" applyFill="1" applyBorder="1" applyProtection="1">
      <protection locked="0"/>
    </xf>
    <xf numFmtId="0" fontId="0" fillId="7" borderId="80" xfId="0" applyFill="1" applyBorder="1" applyProtection="1">
      <protection locked="0"/>
    </xf>
    <xf numFmtId="0" fontId="25" fillId="7" borderId="81" xfId="0" applyFont="1" applyFill="1" applyBorder="1" applyAlignment="1" applyProtection="1">
      <alignment horizontal="center" vertical="center"/>
      <protection locked="0"/>
    </xf>
    <xf numFmtId="0" fontId="25" fillId="7" borderId="79" xfId="0" applyFont="1" applyFill="1" applyBorder="1" applyAlignment="1" applyProtection="1">
      <alignment horizontal="center" vertical="center"/>
      <protection locked="0"/>
    </xf>
    <xf numFmtId="0" fontId="25" fillId="7" borderId="82" xfId="0" applyFont="1" applyFill="1" applyBorder="1" applyAlignment="1" applyProtection="1">
      <alignment horizontal="center" vertical="center"/>
      <protection locked="0"/>
    </xf>
    <xf numFmtId="0" fontId="25" fillId="7" borderId="78" xfId="0" applyFont="1" applyFill="1" applyBorder="1" applyAlignment="1" applyProtection="1">
      <alignment horizontal="center" vertical="center"/>
      <protection locked="0"/>
    </xf>
    <xf numFmtId="0" fontId="25" fillId="7" borderId="80" xfId="0" applyFont="1" applyFill="1" applyBorder="1" applyAlignment="1" applyProtection="1">
      <alignment horizontal="center" vertical="center"/>
      <protection locked="0"/>
    </xf>
    <xf numFmtId="0" fontId="29" fillId="7" borderId="38" xfId="0" applyFont="1" applyFill="1" applyBorder="1" applyAlignment="1" applyProtection="1">
      <alignment horizontal="center" vertical="center"/>
      <protection locked="0"/>
    </xf>
    <xf numFmtId="0" fontId="29" fillId="7" borderId="36" xfId="0" applyFont="1" applyFill="1" applyBorder="1" applyAlignment="1" applyProtection="1">
      <alignment horizontal="center" vertical="center"/>
      <protection locked="0"/>
    </xf>
    <xf numFmtId="0" fontId="29" fillId="7" borderId="37" xfId="0" applyFont="1" applyFill="1" applyBorder="1" applyAlignment="1" applyProtection="1">
      <alignment horizontal="center" vertical="center"/>
      <protection locked="0"/>
    </xf>
    <xf numFmtId="0" fontId="29" fillId="7" borderId="35" xfId="0" applyFont="1" applyFill="1" applyBorder="1" applyAlignment="1" applyProtection="1">
      <alignment horizontal="center" vertical="center"/>
      <protection locked="0"/>
    </xf>
    <xf numFmtId="0" fontId="29" fillId="7" borderId="83" xfId="0" applyFont="1" applyFill="1" applyBorder="1" applyAlignment="1" applyProtection="1">
      <alignment horizontal="center" vertical="center"/>
      <protection locked="0"/>
    </xf>
    <xf numFmtId="0" fontId="30" fillId="7" borderId="38" xfId="0" applyFont="1" applyFill="1" applyBorder="1" applyAlignment="1" applyProtection="1">
      <alignment horizontal="center" vertical="center"/>
      <protection locked="0"/>
    </xf>
    <xf numFmtId="0" fontId="30" fillId="7" borderId="36" xfId="0" applyFont="1" applyFill="1" applyBorder="1" applyAlignment="1" applyProtection="1">
      <alignment horizontal="center" vertical="center"/>
      <protection locked="0"/>
    </xf>
    <xf numFmtId="0" fontId="30" fillId="7" borderId="21" xfId="0" applyFont="1" applyFill="1" applyBorder="1" applyAlignment="1" applyProtection="1">
      <alignment horizontal="center" vertical="center"/>
      <protection locked="0"/>
    </xf>
    <xf numFmtId="0" fontId="29" fillId="7" borderId="35" xfId="0" applyFont="1" applyFill="1" applyBorder="1" applyAlignment="1" applyProtection="1">
      <alignment horizontal="center" vertical="center" wrapText="1"/>
      <protection locked="0"/>
    </xf>
    <xf numFmtId="0" fontId="29" fillId="7" borderId="36" xfId="0" applyFont="1" applyFill="1" applyBorder="1" applyAlignment="1" applyProtection="1">
      <alignment horizontal="center" vertical="center" wrapText="1"/>
      <protection locked="0"/>
    </xf>
    <xf numFmtId="0" fontId="29" fillId="7" borderId="37" xfId="0" applyFont="1" applyFill="1" applyBorder="1" applyAlignment="1" applyProtection="1">
      <alignment horizontal="center" vertical="center" wrapText="1"/>
      <protection locked="0"/>
    </xf>
    <xf numFmtId="0" fontId="30" fillId="7" borderId="0" xfId="0" applyFont="1" applyFill="1" applyBorder="1" applyAlignment="1" applyProtection="1">
      <alignment horizontal="center" vertical="center"/>
      <protection locked="0"/>
    </xf>
    <xf numFmtId="0" fontId="30" fillId="7" borderId="83" xfId="0" applyFont="1" applyFill="1" applyBorder="1" applyAlignment="1" applyProtection="1">
      <alignment horizontal="center" vertical="center"/>
      <protection locked="0"/>
    </xf>
    <xf numFmtId="0" fontId="0" fillId="29" borderId="38" xfId="0" applyFill="1" applyBorder="1" applyProtection="1">
      <protection locked="0"/>
    </xf>
    <xf numFmtId="0" fontId="0" fillId="29" borderId="36" xfId="0" applyFill="1" applyBorder="1" applyProtection="1">
      <protection locked="0"/>
    </xf>
    <xf numFmtId="0" fontId="0" fillId="29" borderId="37" xfId="0" applyFill="1" applyBorder="1" applyProtection="1">
      <protection locked="0"/>
    </xf>
    <xf numFmtId="0" fontId="29" fillId="7" borderId="83" xfId="0" applyFont="1" applyFill="1" applyBorder="1" applyAlignment="1" applyProtection="1">
      <alignment horizontal="center" vertical="center" wrapText="1"/>
      <protection locked="0"/>
    </xf>
    <xf numFmtId="0" fontId="29" fillId="30" borderId="38" xfId="0" applyFont="1" applyFill="1" applyBorder="1" applyAlignment="1" applyProtection="1">
      <alignment horizontal="center" vertical="center" wrapText="1"/>
      <protection locked="0"/>
    </xf>
    <xf numFmtId="0" fontId="29" fillId="30" borderId="36" xfId="0" applyFont="1" applyFill="1" applyBorder="1" applyAlignment="1" applyProtection="1">
      <alignment horizontal="center" vertical="center" wrapText="1"/>
      <protection locked="0"/>
    </xf>
    <xf numFmtId="0" fontId="29" fillId="30" borderId="35" xfId="0" applyFont="1" applyFill="1" applyBorder="1" applyAlignment="1" applyProtection="1">
      <alignment horizontal="center" vertical="center" wrapText="1"/>
      <protection locked="0"/>
    </xf>
    <xf numFmtId="0" fontId="30" fillId="7" borderId="37" xfId="0" applyFont="1" applyFill="1" applyBorder="1" applyAlignment="1" applyProtection="1">
      <alignment horizontal="center" vertical="center"/>
      <protection locked="0"/>
    </xf>
    <xf numFmtId="0" fontId="0" fillId="29" borderId="84" xfId="0" applyFill="1" applyBorder="1" applyProtection="1">
      <protection locked="0"/>
    </xf>
    <xf numFmtId="0" fontId="0" fillId="29" borderId="85" xfId="0" applyFill="1" applyBorder="1" applyProtection="1">
      <protection locked="0"/>
    </xf>
    <xf numFmtId="0" fontId="0" fillId="29" borderId="86" xfId="0" applyFill="1" applyBorder="1" applyProtection="1">
      <protection locked="0"/>
    </xf>
    <xf numFmtId="0" fontId="29" fillId="7" borderId="38" xfId="0" applyFont="1" applyFill="1" applyBorder="1" applyAlignment="1" applyProtection="1">
      <alignment horizontal="center" vertical="center" wrapText="1"/>
      <protection locked="0"/>
    </xf>
    <xf numFmtId="0" fontId="30" fillId="7" borderId="85" xfId="0" applyFont="1" applyFill="1" applyBorder="1" applyAlignment="1" applyProtection="1">
      <alignment horizontal="center" vertical="center"/>
      <protection locked="0"/>
    </xf>
    <xf numFmtId="0" fontId="29" fillId="7" borderId="42" xfId="0" applyFont="1" applyFill="1" applyBorder="1" applyAlignment="1" applyProtection="1">
      <alignment horizontal="center" vertical="center" wrapText="1"/>
      <protection locked="0"/>
    </xf>
    <xf numFmtId="0" fontId="30" fillId="7" borderId="87" xfId="0" applyFont="1" applyFill="1" applyBorder="1" applyAlignment="1" applyProtection="1">
      <alignment horizontal="center" vertical="center"/>
      <protection locked="0"/>
    </xf>
    <xf numFmtId="0" fontId="30" fillId="7" borderId="86" xfId="0" applyFont="1" applyFill="1" applyBorder="1" applyAlignment="1" applyProtection="1">
      <alignment horizontal="center" vertical="center"/>
      <protection locked="0"/>
    </xf>
    <xf numFmtId="0" fontId="29" fillId="30" borderId="84" xfId="0" applyFont="1" applyFill="1" applyBorder="1" applyAlignment="1" applyProtection="1">
      <alignment horizontal="center" vertical="center" wrapText="1"/>
      <protection locked="0"/>
    </xf>
    <xf numFmtId="0" fontId="29" fillId="30" borderId="85" xfId="0" applyFont="1" applyFill="1" applyBorder="1" applyAlignment="1" applyProtection="1">
      <alignment horizontal="center" vertical="center" wrapText="1"/>
      <protection locked="0"/>
    </xf>
    <xf numFmtId="0" fontId="29" fillId="30" borderId="86" xfId="0" applyFont="1" applyFill="1" applyBorder="1" applyAlignment="1" applyProtection="1">
      <alignment horizontal="center" vertical="center" wrapText="1"/>
      <protection locked="0"/>
    </xf>
    <xf numFmtId="0" fontId="29" fillId="30" borderId="88" xfId="0" applyFont="1" applyFill="1" applyBorder="1" applyAlignment="1" applyProtection="1">
      <alignment horizontal="center" vertical="center" wrapText="1"/>
      <protection locked="0"/>
    </xf>
    <xf numFmtId="0" fontId="2" fillId="30" borderId="86" xfId="0" applyFont="1" applyFill="1" applyBorder="1" applyAlignment="1" applyProtection="1">
      <alignment horizontal="center" vertical="center" wrapText="1"/>
      <protection locked="0"/>
    </xf>
    <xf numFmtId="0" fontId="31" fillId="28" borderId="0" xfId="0" applyFont="1" applyFill="1" applyBorder="1" applyAlignment="1" applyProtection="1">
      <alignment horizontal="center" vertical="center"/>
      <protection locked="0"/>
    </xf>
    <xf numFmtId="0" fontId="0" fillId="28" borderId="0" xfId="0" applyFill="1" applyBorder="1" applyProtection="1">
      <protection locked="0"/>
    </xf>
    <xf numFmtId="0" fontId="30" fillId="7" borderId="74" xfId="0" applyFont="1" applyFill="1" applyBorder="1" applyAlignment="1" applyProtection="1">
      <alignment horizontal="center" vertical="center"/>
      <protection locked="0"/>
    </xf>
    <xf numFmtId="0" fontId="29" fillId="28" borderId="0" xfId="0" applyFont="1" applyFill="1" applyBorder="1" applyAlignment="1" applyProtection="1">
      <alignment horizontal="center" vertical="center" wrapText="1"/>
      <protection locked="0"/>
    </xf>
    <xf numFmtId="0" fontId="30" fillId="7" borderId="89" xfId="0" applyFont="1" applyFill="1" applyBorder="1" applyAlignment="1" applyProtection="1">
      <alignment horizontal="center" vertical="center"/>
      <protection locked="0"/>
    </xf>
    <xf numFmtId="0" fontId="2" fillId="28" borderId="0" xfId="0" applyFont="1" applyFill="1" applyBorder="1" applyAlignment="1" applyProtection="1">
      <alignment horizontal="center" vertical="center" wrapText="1"/>
      <protection locked="0"/>
    </xf>
    <xf numFmtId="164" fontId="11" fillId="7" borderId="31" xfId="0" applyNumberFormat="1" applyFont="1" applyFill="1" applyBorder="1" applyAlignment="1" applyProtection="1">
      <alignment horizontal="center" vertical="center"/>
      <protection locked="0"/>
    </xf>
    <xf numFmtId="164" fontId="11" fillId="7" borderId="15" xfId="0" applyNumberFormat="1"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xf>
    <xf numFmtId="0" fontId="8" fillId="7" borderId="6" xfId="0" applyFont="1" applyFill="1" applyBorder="1" applyAlignment="1" applyProtection="1">
      <alignment horizontal="center" vertical="center"/>
    </xf>
    <xf numFmtId="0" fontId="27" fillId="28" borderId="0" xfId="0" applyFont="1" applyFill="1" applyBorder="1" applyAlignment="1" applyProtection="1">
      <alignment horizontal="left" vertical="center"/>
    </xf>
    <xf numFmtId="0" fontId="4" fillId="2" borderId="1" xfId="0"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4" fillId="2" borderId="0" xfId="0" applyFont="1" applyFill="1" applyAlignment="1" applyProtection="1">
      <alignment horizontal="center" vertical="top"/>
    </xf>
    <xf numFmtId="0" fontId="9" fillId="5" borderId="48" xfId="0" applyFont="1" applyFill="1" applyBorder="1" applyAlignment="1" applyProtection="1">
      <alignment horizontal="center" vertical="center" wrapText="1"/>
    </xf>
    <xf numFmtId="0" fontId="24" fillId="2" borderId="0" xfId="0" applyFont="1" applyFill="1" applyAlignment="1" applyProtection="1">
      <alignment horizontal="center" vertical="top"/>
    </xf>
    <xf numFmtId="0" fontId="24" fillId="2" borderId="0" xfId="0" applyFont="1" applyFill="1" applyAlignment="1" applyProtection="1">
      <alignment horizontal="center" vertical="center"/>
    </xf>
    <xf numFmtId="0" fontId="28" fillId="28" borderId="0" xfId="0" applyFont="1" applyFill="1" applyBorder="1" applyAlignment="1" applyProtection="1">
      <alignment horizontal="left" vertical="center"/>
    </xf>
    <xf numFmtId="0" fontId="0" fillId="28" borderId="15" xfId="0" applyFill="1" applyBorder="1" applyProtection="1"/>
    <xf numFmtId="0" fontId="25" fillId="2" borderId="0" xfId="0" applyFont="1" applyFill="1" applyAlignment="1" applyProtection="1">
      <alignment horizontal="center" vertical="center"/>
    </xf>
    <xf numFmtId="0" fontId="25" fillId="2" borderId="0" xfId="0" applyFont="1" applyFill="1" applyAlignment="1" applyProtection="1">
      <alignment horizontal="center" vertical="top"/>
    </xf>
    <xf numFmtId="0" fontId="4" fillId="0" borderId="0" xfId="0" applyFont="1" applyAlignment="1" applyProtection="1">
      <alignment horizontal="center" vertical="top"/>
    </xf>
    <xf numFmtId="0" fontId="32" fillId="2" borderId="0" xfId="0" applyFont="1" applyFill="1" applyAlignment="1" applyProtection="1">
      <alignment horizontal="left" vertical="center"/>
    </xf>
    <xf numFmtId="0" fontId="9" fillId="3" borderId="64" xfId="0" applyFont="1" applyFill="1" applyBorder="1" applyAlignment="1" applyProtection="1">
      <alignment horizontal="center" vertical="center" wrapText="1"/>
      <protection locked="0"/>
    </xf>
    <xf numFmtId="0" fontId="9" fillId="3" borderId="66" xfId="0" applyFont="1" applyFill="1" applyBorder="1" applyAlignment="1" applyProtection="1">
      <alignment horizontal="center" vertical="center" wrapText="1"/>
      <protection locked="0"/>
    </xf>
    <xf numFmtId="0" fontId="9" fillId="3" borderId="62" xfId="0" applyFont="1" applyFill="1" applyBorder="1" applyAlignment="1" applyProtection="1">
      <alignment horizontal="center" vertical="center" wrapText="1"/>
      <protection locked="0"/>
    </xf>
    <xf numFmtId="0" fontId="10" fillId="4" borderId="47" xfId="0" applyFont="1" applyFill="1" applyBorder="1" applyAlignment="1" applyProtection="1">
      <alignment horizontal="center" vertical="center" wrapText="1"/>
      <protection locked="0"/>
    </xf>
    <xf numFmtId="0" fontId="10" fillId="4" borderId="48" xfId="0" applyFont="1" applyFill="1" applyBorder="1" applyAlignment="1" applyProtection="1">
      <alignment horizontal="center" vertical="center" wrapText="1"/>
      <protection locked="0"/>
    </xf>
    <xf numFmtId="0" fontId="10" fillId="4" borderId="77" xfId="0" applyFont="1" applyFill="1" applyBorder="1" applyAlignment="1" applyProtection="1">
      <alignment horizontal="center" vertical="center" wrapText="1"/>
      <protection locked="0"/>
    </xf>
    <xf numFmtId="0" fontId="9" fillId="5" borderId="47" xfId="0" applyFont="1" applyFill="1" applyBorder="1" applyAlignment="1" applyProtection="1">
      <alignment horizontal="center" vertical="center" wrapText="1"/>
      <protection locked="0"/>
    </xf>
    <xf numFmtId="0" fontId="9" fillId="5" borderId="48" xfId="0" applyFont="1" applyFill="1" applyBorder="1" applyAlignment="1" applyProtection="1">
      <alignment horizontal="center" vertical="center" wrapText="1"/>
      <protection locked="0"/>
    </xf>
    <xf numFmtId="0" fontId="9" fillId="5" borderId="50" xfId="0" applyFont="1" applyFill="1" applyBorder="1" applyAlignment="1" applyProtection="1">
      <alignment horizontal="center" vertical="center" wrapText="1"/>
      <protection locked="0"/>
    </xf>
    <xf numFmtId="0" fontId="10" fillId="6" borderId="49" xfId="0" applyFont="1" applyFill="1" applyBorder="1" applyAlignment="1" applyProtection="1">
      <alignment horizontal="center" vertical="center" wrapText="1"/>
      <protection locked="0"/>
    </xf>
    <xf numFmtId="0" fontId="10" fillId="6" borderId="48" xfId="0" applyFont="1" applyFill="1" applyBorder="1" applyAlignment="1" applyProtection="1">
      <alignment horizontal="center" vertical="center" wrapText="1"/>
      <protection locked="0"/>
    </xf>
    <xf numFmtId="0" fontId="10" fillId="6" borderId="50" xfId="0" applyFont="1" applyFill="1" applyBorder="1" applyAlignment="1" applyProtection="1">
      <alignment horizontal="center" vertical="center" wrapText="1"/>
      <protection locked="0"/>
    </xf>
    <xf numFmtId="0" fontId="5" fillId="3" borderId="60" xfId="0" applyFont="1" applyFill="1" applyBorder="1" applyAlignment="1" applyProtection="1">
      <alignment horizontal="center" vertical="center"/>
      <protection locked="0"/>
    </xf>
    <xf numFmtId="0" fontId="5" fillId="3" borderId="61" xfId="0" applyFont="1" applyFill="1" applyBorder="1" applyAlignment="1" applyProtection="1">
      <alignment horizontal="center" vertical="center"/>
      <protection locked="0"/>
    </xf>
    <xf numFmtId="0" fontId="5" fillId="3" borderId="62" xfId="0" applyFont="1" applyFill="1" applyBorder="1" applyAlignment="1" applyProtection="1">
      <alignment horizontal="center" vertical="center"/>
      <protection locked="0"/>
    </xf>
    <xf numFmtId="0" fontId="6" fillId="4" borderId="64" xfId="0" applyFont="1" applyFill="1" applyBorder="1" applyAlignment="1" applyProtection="1">
      <alignment horizontal="center" vertical="center"/>
      <protection locked="0"/>
    </xf>
    <xf numFmtId="0" fontId="6" fillId="4" borderId="66" xfId="0" applyFont="1" applyFill="1" applyBorder="1" applyAlignment="1" applyProtection="1">
      <alignment horizontal="center" vertical="center"/>
      <protection locked="0"/>
    </xf>
    <xf numFmtId="0" fontId="6" fillId="4" borderId="69" xfId="0" applyFont="1" applyFill="1" applyBorder="1" applyAlignment="1" applyProtection="1">
      <alignment horizontal="center" vertical="center"/>
      <protection locked="0"/>
    </xf>
    <xf numFmtId="0" fontId="6" fillId="5" borderId="64" xfId="0" applyFont="1" applyFill="1" applyBorder="1" applyAlignment="1" applyProtection="1">
      <alignment horizontal="center" vertical="center"/>
      <protection locked="0"/>
    </xf>
    <xf numFmtId="0" fontId="6" fillId="5" borderId="66" xfId="0" applyFont="1" applyFill="1" applyBorder="1" applyAlignment="1" applyProtection="1">
      <alignment horizontal="center" vertical="center"/>
      <protection locked="0"/>
    </xf>
    <xf numFmtId="0" fontId="6" fillId="5" borderId="67" xfId="0" applyFont="1" applyFill="1" applyBorder="1" applyAlignment="1" applyProtection="1">
      <alignment horizontal="center" vertical="center"/>
      <protection locked="0"/>
    </xf>
    <xf numFmtId="0" fontId="6" fillId="6" borderId="65" xfId="0" applyFont="1" applyFill="1" applyBorder="1" applyAlignment="1" applyProtection="1">
      <alignment horizontal="center" vertical="center"/>
      <protection locked="0"/>
    </xf>
    <xf numFmtId="0" fontId="6" fillId="6" borderId="66" xfId="0" applyFont="1" applyFill="1" applyBorder="1" applyAlignment="1" applyProtection="1">
      <alignment horizontal="center" vertical="center"/>
      <protection locked="0"/>
    </xf>
    <xf numFmtId="0" fontId="6" fillId="6" borderId="67"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wrapText="1"/>
    </xf>
    <xf numFmtId="0" fontId="2" fillId="7" borderId="0" xfId="0" applyFont="1" applyFill="1" applyAlignment="1" applyProtection="1">
      <alignment horizontal="left" vertical="center"/>
    </xf>
    <xf numFmtId="0" fontId="6" fillId="6" borderId="59" xfId="0" applyFont="1" applyFill="1" applyBorder="1" applyAlignment="1" applyProtection="1">
      <alignment horizontal="center" vertical="center"/>
    </xf>
    <xf numFmtId="0" fontId="6" fillId="6" borderId="46" xfId="0" applyFont="1" applyFill="1" applyBorder="1" applyAlignment="1" applyProtection="1">
      <alignment horizontal="center" vertical="center"/>
    </xf>
    <xf numFmtId="0" fontId="6" fillId="6" borderId="45" xfId="0" applyFont="1" applyFill="1" applyBorder="1" applyAlignment="1" applyProtection="1">
      <alignment horizontal="center" vertical="center"/>
    </xf>
    <xf numFmtId="0" fontId="9" fillId="2" borderId="0" xfId="0" applyFont="1" applyFill="1" applyBorder="1" applyAlignment="1" applyProtection="1">
      <alignment horizontal="center" vertical="center" wrapText="1"/>
    </xf>
    <xf numFmtId="0" fontId="6" fillId="5" borderId="60" xfId="0" applyFont="1" applyFill="1" applyBorder="1" applyAlignment="1" applyProtection="1">
      <alignment horizontal="center" vertical="center"/>
    </xf>
    <xf numFmtId="0" fontId="6" fillId="5" borderId="61" xfId="0" applyFont="1" applyFill="1" applyBorder="1" applyAlignment="1" applyProtection="1">
      <alignment horizontal="center" vertical="center"/>
    </xf>
    <xf numFmtId="0" fontId="6" fillId="5" borderId="62" xfId="0" applyFont="1" applyFill="1" applyBorder="1" applyAlignment="1" applyProtection="1">
      <alignment horizontal="center" vertical="center"/>
    </xf>
    <xf numFmtId="0" fontId="14" fillId="7" borderId="29" xfId="0" applyFont="1" applyFill="1" applyBorder="1" applyAlignment="1" applyProtection="1">
      <alignment horizontal="justify" vertical="center" wrapText="1"/>
      <protection locked="0"/>
    </xf>
    <xf numFmtId="0" fontId="14" fillId="7" borderId="18" xfId="0" applyFont="1" applyFill="1" applyBorder="1" applyAlignment="1" applyProtection="1">
      <alignment horizontal="justify" vertical="center" wrapText="1"/>
      <protection locked="0"/>
    </xf>
    <xf numFmtId="0" fontId="14" fillId="7" borderId="53" xfId="0" applyFont="1" applyFill="1" applyBorder="1" applyAlignment="1" applyProtection="1">
      <alignment horizontal="justify" vertical="center" wrapText="1"/>
      <protection locked="0"/>
    </xf>
    <xf numFmtId="0" fontId="18" fillId="19" borderId="59" xfId="0" applyFont="1" applyFill="1" applyBorder="1" applyAlignment="1" applyProtection="1">
      <alignment horizontal="center" vertical="center"/>
    </xf>
    <xf numFmtId="0" fontId="18" fillId="19" borderId="46" xfId="0" applyFont="1" applyFill="1" applyBorder="1" applyAlignment="1" applyProtection="1">
      <alignment horizontal="center" vertical="center"/>
    </xf>
    <xf numFmtId="0" fontId="18" fillId="19" borderId="45" xfId="0" applyFont="1" applyFill="1" applyBorder="1" applyAlignment="1" applyProtection="1">
      <alignment horizontal="center" vertical="center"/>
    </xf>
    <xf numFmtId="0" fontId="18" fillId="19" borderId="63" xfId="0" applyFont="1" applyFill="1" applyBorder="1" applyAlignment="1" applyProtection="1">
      <alignment horizontal="center" vertical="center"/>
    </xf>
    <xf numFmtId="0" fontId="18" fillId="19" borderId="0" xfId="0" applyFont="1" applyFill="1" applyBorder="1" applyAlignment="1" applyProtection="1">
      <alignment horizontal="center" vertical="center"/>
    </xf>
    <xf numFmtId="0" fontId="18" fillId="19" borderId="15" xfId="0" applyFont="1" applyFill="1" applyBorder="1" applyAlignment="1" applyProtection="1">
      <alignment horizontal="center" vertical="center"/>
    </xf>
    <xf numFmtId="0" fontId="18" fillId="19" borderId="13" xfId="0" applyFont="1" applyFill="1" applyBorder="1" applyAlignment="1" applyProtection="1">
      <alignment horizontal="center" vertical="center"/>
    </xf>
    <xf numFmtId="0" fontId="18" fillId="19" borderId="68" xfId="0" applyFont="1" applyFill="1" applyBorder="1" applyAlignment="1" applyProtection="1">
      <alignment horizontal="center" vertical="center"/>
    </xf>
    <xf numFmtId="0" fontId="18" fillId="19" borderId="10" xfId="0" applyFont="1" applyFill="1" applyBorder="1" applyAlignment="1" applyProtection="1">
      <alignment horizontal="center" vertical="center"/>
    </xf>
    <xf numFmtId="0" fontId="5" fillId="3" borderId="60" xfId="0" applyFont="1" applyFill="1" applyBorder="1" applyAlignment="1" applyProtection="1">
      <alignment horizontal="center" vertical="center"/>
    </xf>
    <xf numFmtId="0" fontId="5" fillId="3" borderId="61" xfId="0" applyFont="1" applyFill="1" applyBorder="1" applyAlignment="1" applyProtection="1">
      <alignment horizontal="center" vertical="center"/>
    </xf>
    <xf numFmtId="0" fontId="5" fillId="3" borderId="62" xfId="0" applyFont="1" applyFill="1" applyBorder="1" applyAlignment="1" applyProtection="1">
      <alignment horizontal="center" vertical="center"/>
    </xf>
    <xf numFmtId="0" fontId="6" fillId="4" borderId="60" xfId="0" applyFont="1" applyFill="1" applyBorder="1" applyAlignment="1" applyProtection="1">
      <alignment horizontal="center" vertical="center"/>
    </xf>
    <xf numFmtId="0" fontId="6" fillId="4" borderId="61" xfId="0" applyFont="1" applyFill="1" applyBorder="1" applyAlignment="1" applyProtection="1">
      <alignment horizontal="center" vertical="center"/>
    </xf>
    <xf numFmtId="0" fontId="6" fillId="4" borderId="62" xfId="0" applyFont="1" applyFill="1" applyBorder="1" applyAlignment="1" applyProtection="1">
      <alignment horizontal="center" vertical="center"/>
    </xf>
    <xf numFmtId="164" fontId="11" fillId="7" borderId="31" xfId="0" applyNumberFormat="1" applyFont="1" applyFill="1" applyBorder="1" applyAlignment="1" applyProtection="1">
      <alignment horizontal="center" vertical="center"/>
      <protection locked="0"/>
    </xf>
    <xf numFmtId="164" fontId="11" fillId="7" borderId="15" xfId="0" applyNumberFormat="1" applyFont="1" applyFill="1" applyBorder="1" applyAlignment="1" applyProtection="1">
      <alignment horizontal="center" vertical="center"/>
      <protection locked="0"/>
    </xf>
    <xf numFmtId="0" fontId="13" fillId="14" borderId="22" xfId="0" applyFont="1" applyFill="1" applyBorder="1" applyAlignment="1" applyProtection="1">
      <alignment horizontal="center" vertical="center" wrapText="1"/>
      <protection locked="0"/>
    </xf>
    <xf numFmtId="0" fontId="13" fillId="14" borderId="23" xfId="0" applyFont="1" applyFill="1" applyBorder="1" applyAlignment="1" applyProtection="1">
      <alignment horizontal="center" vertical="center" wrapText="1"/>
      <protection locked="0"/>
    </xf>
    <xf numFmtId="0" fontId="14" fillId="7" borderId="29" xfId="0" applyNumberFormat="1" applyFont="1" applyFill="1" applyBorder="1" applyAlignment="1" applyProtection="1">
      <alignment horizontal="justify" vertical="center" wrapText="1"/>
      <protection locked="0"/>
    </xf>
    <xf numFmtId="0" fontId="14" fillId="7" borderId="18" xfId="0" applyNumberFormat="1" applyFont="1" applyFill="1" applyBorder="1" applyAlignment="1" applyProtection="1">
      <alignment horizontal="justify" vertical="center" wrapText="1"/>
      <protection locked="0"/>
    </xf>
    <xf numFmtId="0" fontId="12" fillId="9" borderId="46" xfId="0" applyFont="1" applyFill="1" applyBorder="1" applyAlignment="1" applyProtection="1">
      <alignment horizontal="center"/>
      <protection locked="0"/>
    </xf>
    <xf numFmtId="0" fontId="12" fillId="9" borderId="45" xfId="0" applyFont="1" applyFill="1" applyBorder="1" applyAlignment="1" applyProtection="1">
      <alignment horizontal="center"/>
      <protection locked="0"/>
    </xf>
    <xf numFmtId="0" fontId="14" fillId="7" borderId="26" xfId="0" applyFont="1" applyFill="1" applyBorder="1" applyAlignment="1" applyProtection="1">
      <alignment horizontal="justify" vertical="center" wrapText="1"/>
      <protection locked="0"/>
    </xf>
    <xf numFmtId="0" fontId="13" fillId="14" borderId="22" xfId="0" applyFont="1" applyFill="1" applyBorder="1" applyAlignment="1" applyProtection="1">
      <alignment horizontal="center" vertical="top" wrapText="1"/>
      <protection locked="0"/>
    </xf>
    <xf numFmtId="0" fontId="13" fillId="14" borderId="23" xfId="0" applyFont="1" applyFill="1" applyBorder="1" applyAlignment="1" applyProtection="1">
      <alignment horizontal="center" vertical="top" wrapText="1"/>
      <protection locked="0"/>
    </xf>
    <xf numFmtId="0" fontId="6" fillId="6" borderId="5" xfId="0" applyFont="1" applyFill="1" applyBorder="1" applyAlignment="1" applyProtection="1">
      <alignment horizontal="center" vertical="center"/>
    </xf>
    <xf numFmtId="0" fontId="6" fillId="6" borderId="3" xfId="0" applyFont="1" applyFill="1" applyBorder="1" applyAlignment="1" applyProtection="1">
      <alignment horizontal="center" vertical="center"/>
    </xf>
    <xf numFmtId="0" fontId="6" fillId="6" borderId="6" xfId="0" applyFont="1" applyFill="1" applyBorder="1" applyAlignment="1" applyProtection="1">
      <alignment horizontal="center" vertical="center"/>
    </xf>
    <xf numFmtId="0" fontId="8" fillId="7" borderId="2" xfId="0" applyFont="1" applyFill="1" applyBorder="1" applyAlignment="1" applyProtection="1">
      <alignment horizontal="center" vertical="center"/>
    </xf>
    <xf numFmtId="0" fontId="8" fillId="7" borderId="6"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6" fillId="4" borderId="5" xfId="0" applyFont="1" applyFill="1" applyBorder="1" applyAlignment="1" applyProtection="1">
      <alignment horizontal="center" vertical="center"/>
    </xf>
    <xf numFmtId="0" fontId="6" fillId="4" borderId="3" xfId="0" applyFont="1" applyFill="1" applyBorder="1" applyAlignment="1" applyProtection="1">
      <alignment horizontal="center" vertical="center"/>
    </xf>
    <xf numFmtId="0" fontId="6" fillId="4" borderId="4"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12" fillId="9" borderId="0" xfId="0" applyFont="1" applyFill="1" applyBorder="1" applyAlignment="1" applyProtection="1">
      <alignment horizontal="center"/>
      <protection locked="0"/>
    </xf>
    <xf numFmtId="0" fontId="12" fillId="9" borderId="15" xfId="0" applyFont="1" applyFill="1" applyBorder="1" applyAlignment="1" applyProtection="1">
      <alignment horizontal="center"/>
      <protection locked="0"/>
    </xf>
    <xf numFmtId="0" fontId="13" fillId="14" borderId="22" xfId="0" applyFont="1" applyFill="1" applyBorder="1" applyAlignment="1" applyProtection="1">
      <alignment horizontal="center" vertical="center"/>
      <protection locked="0"/>
    </xf>
    <xf numFmtId="0" fontId="13" fillId="14" borderId="23" xfId="0" applyFont="1" applyFill="1" applyBorder="1" applyAlignment="1" applyProtection="1">
      <alignment horizontal="center" vertical="center"/>
      <protection locked="0"/>
    </xf>
    <xf numFmtId="0" fontId="13" fillId="14" borderId="34" xfId="0" applyFont="1" applyFill="1" applyBorder="1" applyAlignment="1" applyProtection="1">
      <alignment horizontal="center" vertical="center" wrapText="1"/>
      <protection locked="0"/>
    </xf>
    <xf numFmtId="0" fontId="13" fillId="14" borderId="21" xfId="0" applyFont="1" applyFill="1" applyBorder="1" applyAlignment="1" applyProtection="1">
      <alignment horizontal="center" vertical="center" wrapText="1"/>
      <protection locked="0"/>
    </xf>
  </cellXfs>
  <cellStyles count="1">
    <cellStyle name="Normal" xfId="0" builtinId="0"/>
  </cellStyles>
  <dxfs count="2">
    <dxf>
      <font>
        <color rgb="FFFF0000"/>
      </font>
      <fill>
        <patternFill>
          <bgColor theme="6" tint="0.59996337778862885"/>
        </patternFill>
      </fill>
    </dxf>
    <dxf>
      <font>
        <b/>
        <i val="0"/>
        <strike val="0"/>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1919</xdr:colOff>
      <xdr:row>0</xdr:row>
      <xdr:rowOff>0</xdr:rowOff>
    </xdr:from>
    <xdr:to>
      <xdr:col>2</xdr:col>
      <xdr:colOff>25503</xdr:colOff>
      <xdr:row>1</xdr:row>
      <xdr:rowOff>301064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783" y="0"/>
          <a:ext cx="655697" cy="430950"/>
        </a:xfrm>
        <a:prstGeom prst="rect">
          <a:avLst/>
        </a:prstGeom>
      </xdr:spPr>
    </xdr:pic>
    <xdr:clientData/>
  </xdr:twoCellAnchor>
  <xdr:twoCellAnchor editAs="oneCell">
    <xdr:from>
      <xdr:col>1</xdr:col>
      <xdr:colOff>0</xdr:colOff>
      <xdr:row>118</xdr:row>
      <xdr:rowOff>0</xdr:rowOff>
    </xdr:from>
    <xdr:to>
      <xdr:col>7</xdr:col>
      <xdr:colOff>126422</xdr:colOff>
      <xdr:row>171</xdr:row>
      <xdr:rowOff>118720</xdr:rowOff>
    </xdr:to>
    <xdr:pic>
      <xdr:nvPicPr>
        <xdr:cNvPr id="4" name="Imag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864" y="42689318"/>
          <a:ext cx="7296149" cy="8838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304800</xdr:colOff>
      <xdr:row>118</xdr:row>
      <xdr:rowOff>9525</xdr:rowOff>
    </xdr:from>
    <xdr:to>
      <xdr:col>20</xdr:col>
      <xdr:colOff>689840</xdr:colOff>
      <xdr:row>136</xdr:row>
      <xdr:rowOff>108816</xdr:rowOff>
    </xdr:to>
    <xdr:pic>
      <xdr:nvPicPr>
        <xdr:cNvPr id="6" name="Image 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20000" y="42529125"/>
          <a:ext cx="9671915" cy="3013941"/>
        </a:xfrm>
        <a:prstGeom prst="rect">
          <a:avLst/>
        </a:prstGeom>
      </xdr:spPr>
    </xdr:pic>
    <xdr:clientData/>
  </xdr:twoCellAnchor>
  <xdr:twoCellAnchor editAs="oneCell">
    <xdr:from>
      <xdr:col>8</xdr:col>
      <xdr:colOff>19050</xdr:colOff>
      <xdr:row>119</xdr:row>
      <xdr:rowOff>9525</xdr:rowOff>
    </xdr:from>
    <xdr:to>
      <xdr:col>18</xdr:col>
      <xdr:colOff>171450</xdr:colOff>
      <xdr:row>170</xdr:row>
      <xdr:rowOff>47625</xdr:rowOff>
    </xdr:to>
    <xdr:sp macro="" textlink="">
      <xdr:nvSpPr>
        <xdr:cNvPr id="1025" name="AutoShape 1"/>
        <xdr:cNvSpPr>
          <a:spLocks noChangeAspect="1" noChangeArrowheads="1"/>
        </xdr:cNvSpPr>
      </xdr:nvSpPr>
      <xdr:spPr bwMode="auto">
        <a:xfrm>
          <a:off x="8048625" y="42691050"/>
          <a:ext cx="7296150" cy="82962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ie%20de%20ProgLyceeSVT_v2.1_2012-201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Objectifs d'équipe"/>
      <sheetName val="Bilan de formation Lycée"/>
      <sheetName val="2nde"/>
      <sheetName val="1èreS"/>
      <sheetName val="TS-Spécifique"/>
      <sheetName val="TS-Spécialité"/>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02"/>
  <sheetViews>
    <sheetView tabSelected="1" zoomScale="90" zoomScaleNormal="90" workbookViewId="0">
      <pane ySplit="3" topLeftCell="A4" activePane="bottomLeft" state="frozen"/>
      <selection pane="bottomLeft" activeCell="B4" sqref="B4"/>
    </sheetView>
  </sheetViews>
  <sheetFormatPr baseColWidth="10" defaultRowHeight="12.75" x14ac:dyDescent="0.25"/>
  <cols>
    <col min="1" max="1" width="2.28515625" style="1" customWidth="1"/>
    <col min="2" max="2" width="9.42578125" style="2" customWidth="1"/>
    <col min="3" max="3" width="41.85546875" style="303" customWidth="1"/>
    <col min="4" max="4" width="6" style="303" customWidth="1"/>
    <col min="5" max="5" width="28.7109375" style="2" customWidth="1"/>
    <col min="6" max="24" width="10.7109375" style="2" customWidth="1"/>
    <col min="25" max="25" width="1.5703125" style="1" customWidth="1"/>
    <col min="26" max="95" width="11.42578125" style="1"/>
    <col min="96" max="16384" width="11.42578125" style="2"/>
  </cols>
  <sheetData>
    <row r="1" spans="1:95" s="1" customFormat="1" ht="10.5" customHeight="1" thickBot="1" x14ac:dyDescent="0.3">
      <c r="A1" s="372" t="s">
        <v>0</v>
      </c>
      <c r="B1" s="372"/>
      <c r="C1" s="372"/>
      <c r="D1" s="372"/>
      <c r="E1" s="373"/>
      <c r="F1" s="290"/>
      <c r="G1" s="290"/>
      <c r="H1" s="290"/>
      <c r="I1" s="290"/>
      <c r="J1" s="290"/>
    </row>
    <row r="2" spans="1:95" ht="24.75" customHeight="1" thickTop="1" thickBot="1" x14ac:dyDescent="0.3">
      <c r="A2" s="372"/>
      <c r="B2" s="372"/>
      <c r="C2" s="372"/>
      <c r="D2" s="372"/>
      <c r="E2" s="372"/>
      <c r="F2" s="374" t="s">
        <v>1</v>
      </c>
      <c r="G2" s="375"/>
      <c r="H2" s="375"/>
      <c r="I2" s="375"/>
      <c r="J2" s="376"/>
      <c r="K2" s="377" t="s">
        <v>2</v>
      </c>
      <c r="L2" s="378"/>
      <c r="M2" s="378"/>
      <c r="N2" s="378"/>
      <c r="O2" s="379"/>
      <c r="P2" s="380" t="s">
        <v>3</v>
      </c>
      <c r="Q2" s="381"/>
      <c r="R2" s="381"/>
      <c r="S2" s="381"/>
      <c r="T2" s="381"/>
      <c r="U2" s="381"/>
      <c r="V2" s="367" t="s">
        <v>4</v>
      </c>
      <c r="W2" s="368"/>
      <c r="X2" s="369"/>
    </row>
    <row r="3" spans="1:95" ht="71.25" customHeight="1" thickTop="1" thickBot="1" x14ac:dyDescent="0.3">
      <c r="A3" s="3"/>
      <c r="B3" s="4" t="s">
        <v>5</v>
      </c>
      <c r="C3" s="291" t="s">
        <v>6</v>
      </c>
      <c r="D3" s="370" t="s">
        <v>7</v>
      </c>
      <c r="E3" s="371"/>
      <c r="F3" s="5" t="s">
        <v>8</v>
      </c>
      <c r="G3" s="6" t="s">
        <v>9</v>
      </c>
      <c r="H3" s="6" t="s">
        <v>10</v>
      </c>
      <c r="I3" s="6" t="s">
        <v>11</v>
      </c>
      <c r="J3" s="7" t="s">
        <v>12</v>
      </c>
      <c r="K3" s="8" t="s">
        <v>13</v>
      </c>
      <c r="L3" s="9" t="s">
        <v>14</v>
      </c>
      <c r="M3" s="9" t="s">
        <v>15</v>
      </c>
      <c r="N3" s="9" t="s">
        <v>16</v>
      </c>
      <c r="O3" s="10" t="s">
        <v>17</v>
      </c>
      <c r="P3" s="11" t="s">
        <v>18</v>
      </c>
      <c r="Q3" s="12" t="s">
        <v>19</v>
      </c>
      <c r="R3" s="12" t="s">
        <v>20</v>
      </c>
      <c r="S3" s="12" t="s">
        <v>21</v>
      </c>
      <c r="T3" s="12" t="s">
        <v>22</v>
      </c>
      <c r="U3" s="13" t="s">
        <v>23</v>
      </c>
      <c r="V3" s="14" t="s">
        <v>24</v>
      </c>
      <c r="W3" s="15" t="s">
        <v>25</v>
      </c>
      <c r="X3" s="16" t="s">
        <v>26</v>
      </c>
    </row>
    <row r="4" spans="1:95" ht="12.75" customHeight="1" thickTop="1" x14ac:dyDescent="0.2">
      <c r="A4" s="293"/>
      <c r="B4" s="17"/>
      <c r="C4" s="382" t="s">
        <v>27</v>
      </c>
      <c r="D4" s="382"/>
      <c r="E4" s="383"/>
      <c r="F4" s="18"/>
      <c r="G4" s="19"/>
      <c r="H4" s="19"/>
      <c r="I4" s="19"/>
      <c r="J4" s="20"/>
      <c r="K4" s="21"/>
      <c r="L4" s="22"/>
      <c r="M4" s="21"/>
      <c r="N4" s="22"/>
      <c r="O4" s="23"/>
      <c r="P4" s="24"/>
      <c r="Q4" s="25"/>
      <c r="R4" s="25"/>
      <c r="S4" s="25"/>
      <c r="T4" s="25"/>
      <c r="U4" s="26"/>
      <c r="V4" s="27"/>
      <c r="W4" s="28"/>
      <c r="X4" s="29"/>
    </row>
    <row r="5" spans="1:95" x14ac:dyDescent="0.25">
      <c r="A5" s="293"/>
      <c r="B5" s="30"/>
      <c r="C5" s="384" t="s">
        <v>28</v>
      </c>
      <c r="D5" s="384"/>
      <c r="E5" s="385"/>
      <c r="F5" s="31"/>
      <c r="G5" s="32"/>
      <c r="H5" s="32"/>
      <c r="I5" s="32"/>
      <c r="J5" s="33"/>
      <c r="K5" s="34"/>
      <c r="L5" s="35"/>
      <c r="M5" s="36"/>
      <c r="N5" s="35"/>
      <c r="O5" s="37"/>
      <c r="P5" s="38"/>
      <c r="Q5" s="39"/>
      <c r="R5" s="39"/>
      <c r="S5" s="39"/>
      <c r="T5" s="39"/>
      <c r="U5" s="40"/>
      <c r="V5" s="41"/>
      <c r="W5" s="42"/>
      <c r="X5" s="43"/>
    </row>
    <row r="6" spans="1:95" ht="36" customHeight="1" x14ac:dyDescent="0.25">
      <c r="A6" s="293"/>
      <c r="B6" s="289">
        <v>41522</v>
      </c>
      <c r="C6" s="338" t="s">
        <v>29</v>
      </c>
      <c r="D6" s="44" t="s">
        <v>30</v>
      </c>
      <c r="E6" s="45" t="s">
        <v>86</v>
      </c>
      <c r="F6" s="46"/>
      <c r="G6" s="47"/>
      <c r="H6" s="47"/>
      <c r="I6" s="47"/>
      <c r="J6" s="48"/>
      <c r="K6" s="49"/>
      <c r="L6" s="50"/>
      <c r="M6" s="49"/>
      <c r="N6" s="50"/>
      <c r="O6" s="51" t="s">
        <v>31</v>
      </c>
      <c r="P6" s="52"/>
      <c r="Q6" s="53"/>
      <c r="R6" s="53"/>
      <c r="S6" s="53"/>
      <c r="T6" s="53"/>
      <c r="U6" s="54" t="s">
        <v>32</v>
      </c>
      <c r="V6" s="55"/>
      <c r="W6" s="56"/>
      <c r="X6" s="57"/>
    </row>
    <row r="7" spans="1:95" ht="36" customHeight="1" x14ac:dyDescent="0.25">
      <c r="A7" s="293"/>
      <c r="B7" s="289">
        <v>41529</v>
      </c>
      <c r="C7" s="339"/>
      <c r="D7" s="58" t="s">
        <v>30</v>
      </c>
      <c r="E7" s="59" t="s">
        <v>87</v>
      </c>
      <c r="F7" s="46"/>
      <c r="G7" s="47"/>
      <c r="H7" s="47"/>
      <c r="I7" s="47"/>
      <c r="J7" s="48"/>
      <c r="K7" s="49"/>
      <c r="L7" s="50"/>
      <c r="M7" s="49"/>
      <c r="N7" s="50"/>
      <c r="O7" s="51" t="s">
        <v>33</v>
      </c>
      <c r="P7" s="52"/>
      <c r="Q7" s="53"/>
      <c r="R7" s="53"/>
      <c r="S7" s="53" t="s">
        <v>34</v>
      </c>
      <c r="T7" s="53"/>
      <c r="U7" s="54"/>
      <c r="V7" s="55" t="s">
        <v>34</v>
      </c>
      <c r="W7" s="56"/>
      <c r="X7" s="57"/>
    </row>
    <row r="8" spans="1:95" s="294" customFormat="1" ht="36" customHeight="1" x14ac:dyDescent="0.25">
      <c r="A8" s="293"/>
      <c r="B8" s="289"/>
      <c r="C8" s="339"/>
      <c r="D8" s="60"/>
      <c r="E8" s="61"/>
      <c r="F8" s="62"/>
      <c r="G8" s="63"/>
      <c r="H8" s="63"/>
      <c r="I8" s="63"/>
      <c r="J8" s="64"/>
      <c r="K8" s="49"/>
      <c r="L8" s="50"/>
      <c r="M8" s="49"/>
      <c r="N8" s="50"/>
      <c r="O8" s="51"/>
      <c r="P8" s="52"/>
      <c r="Q8" s="53"/>
      <c r="R8" s="53"/>
      <c r="S8" s="53"/>
      <c r="T8" s="53"/>
      <c r="U8" s="54"/>
      <c r="V8" s="55"/>
      <c r="W8" s="56"/>
      <c r="X8" s="57"/>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row>
    <row r="9" spans="1:95" s="294" customFormat="1" ht="12.75" customHeight="1" x14ac:dyDescent="0.25">
      <c r="A9" s="293"/>
      <c r="B9" s="65"/>
      <c r="C9" s="358" t="s">
        <v>35</v>
      </c>
      <c r="D9" s="386"/>
      <c r="E9" s="387"/>
      <c r="F9" s="66"/>
      <c r="G9" s="67"/>
      <c r="H9" s="67"/>
      <c r="I9" s="67"/>
      <c r="J9" s="68"/>
      <c r="K9" s="69"/>
      <c r="L9" s="70"/>
      <c r="M9" s="70"/>
      <c r="N9" s="70"/>
      <c r="O9" s="71"/>
      <c r="P9" s="72"/>
      <c r="Q9" s="73"/>
      <c r="R9" s="73"/>
      <c r="S9" s="73"/>
      <c r="T9" s="73"/>
      <c r="U9" s="74"/>
      <c r="V9" s="75"/>
      <c r="W9" s="76"/>
      <c r="X9" s="77"/>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row>
    <row r="10" spans="1:95" ht="36" customHeight="1" x14ac:dyDescent="0.25">
      <c r="A10" s="293"/>
      <c r="B10" s="289"/>
      <c r="C10" s="338" t="s">
        <v>36</v>
      </c>
      <c r="D10" s="78"/>
      <c r="E10" s="59"/>
      <c r="F10" s="46"/>
      <c r="G10" s="47"/>
      <c r="H10" s="47"/>
      <c r="I10" s="47"/>
      <c r="J10" s="48"/>
      <c r="K10" s="49"/>
      <c r="L10" s="50"/>
      <c r="M10" s="50"/>
      <c r="N10" s="50"/>
      <c r="O10" s="51"/>
      <c r="P10" s="52"/>
      <c r="Q10" s="53"/>
      <c r="R10" s="53"/>
      <c r="S10" s="53"/>
      <c r="T10" s="53"/>
      <c r="U10" s="54"/>
      <c r="V10" s="55"/>
      <c r="W10" s="56"/>
      <c r="X10" s="57"/>
    </row>
    <row r="11" spans="1:95" ht="36" customHeight="1" x14ac:dyDescent="0.25">
      <c r="A11" s="293"/>
      <c r="B11" s="289"/>
      <c r="C11" s="339"/>
      <c r="D11" s="78"/>
      <c r="E11" s="59"/>
      <c r="F11" s="46"/>
      <c r="G11" s="47"/>
      <c r="H11" s="47"/>
      <c r="I11" s="47"/>
      <c r="J11" s="48"/>
      <c r="K11" s="49"/>
      <c r="L11" s="50"/>
      <c r="M11" s="50"/>
      <c r="N11" s="50"/>
      <c r="O11" s="51"/>
      <c r="P11" s="52"/>
      <c r="Q11" s="53"/>
      <c r="R11" s="53"/>
      <c r="S11" s="53"/>
      <c r="T11" s="53"/>
      <c r="U11" s="54"/>
      <c r="V11" s="55"/>
      <c r="W11" s="56"/>
      <c r="X11" s="57"/>
    </row>
    <row r="12" spans="1:95" ht="36" customHeight="1" x14ac:dyDescent="0.25">
      <c r="A12" s="293"/>
      <c r="B12" s="289"/>
      <c r="C12" s="339"/>
      <c r="D12" s="78"/>
      <c r="E12" s="59"/>
      <c r="F12" s="46"/>
      <c r="G12" s="47"/>
      <c r="H12" s="47"/>
      <c r="I12" s="47"/>
      <c r="J12" s="48"/>
      <c r="K12" s="49"/>
      <c r="L12" s="50"/>
      <c r="M12" s="50"/>
      <c r="N12" s="50"/>
      <c r="O12" s="51"/>
      <c r="P12" s="52"/>
      <c r="Q12" s="53"/>
      <c r="R12" s="53"/>
      <c r="S12" s="53"/>
      <c r="T12" s="53"/>
      <c r="U12" s="54"/>
      <c r="V12" s="55"/>
      <c r="W12" s="56"/>
      <c r="X12" s="57"/>
    </row>
    <row r="13" spans="1:95" ht="36" customHeight="1" x14ac:dyDescent="0.25">
      <c r="A13" s="293"/>
      <c r="B13" s="288"/>
      <c r="C13" s="338" t="s">
        <v>40</v>
      </c>
      <c r="D13" s="79"/>
      <c r="E13" s="45"/>
      <c r="F13" s="80"/>
      <c r="G13" s="81"/>
      <c r="H13" s="81"/>
      <c r="I13" s="81"/>
      <c r="J13" s="82"/>
      <c r="K13" s="83"/>
      <c r="L13" s="84"/>
      <c r="M13" s="84"/>
      <c r="N13" s="84"/>
      <c r="O13" s="85"/>
      <c r="P13" s="86"/>
      <c r="Q13" s="87"/>
      <c r="R13" s="87"/>
      <c r="S13" s="87"/>
      <c r="T13" s="87"/>
      <c r="U13" s="88"/>
      <c r="V13" s="89"/>
      <c r="W13" s="90"/>
      <c r="X13" s="91"/>
    </row>
    <row r="14" spans="1:95" ht="36" customHeight="1" x14ac:dyDescent="0.25">
      <c r="A14" s="293"/>
      <c r="B14" s="289"/>
      <c r="C14" s="364"/>
      <c r="D14" s="78"/>
      <c r="E14" s="59"/>
      <c r="F14" s="46"/>
      <c r="G14" s="47"/>
      <c r="H14" s="47"/>
      <c r="I14" s="47"/>
      <c r="J14" s="48"/>
      <c r="K14" s="49"/>
      <c r="L14" s="50"/>
      <c r="M14" s="50"/>
      <c r="N14" s="50"/>
      <c r="O14" s="51"/>
      <c r="P14" s="52"/>
      <c r="Q14" s="53"/>
      <c r="R14" s="53"/>
      <c r="S14" s="53"/>
      <c r="T14" s="53"/>
      <c r="U14" s="54"/>
      <c r="V14" s="55"/>
      <c r="W14" s="56"/>
      <c r="X14" s="57"/>
    </row>
    <row r="15" spans="1:95" ht="36" customHeight="1" x14ac:dyDescent="0.25">
      <c r="A15" s="293"/>
      <c r="B15" s="288"/>
      <c r="C15" s="338" t="s">
        <v>42</v>
      </c>
      <c r="D15" s="79"/>
      <c r="E15" s="45"/>
      <c r="F15" s="80"/>
      <c r="G15" s="81"/>
      <c r="H15" s="81"/>
      <c r="I15" s="81"/>
      <c r="J15" s="82"/>
      <c r="K15" s="83"/>
      <c r="L15" s="84"/>
      <c r="M15" s="84"/>
      <c r="N15" s="84"/>
      <c r="O15" s="85"/>
      <c r="P15" s="86"/>
      <c r="Q15" s="87"/>
      <c r="R15" s="87"/>
      <c r="S15" s="87"/>
      <c r="T15" s="87"/>
      <c r="U15" s="88"/>
      <c r="V15" s="89"/>
      <c r="W15" s="90"/>
      <c r="X15" s="91"/>
    </row>
    <row r="16" spans="1:95" ht="36" customHeight="1" x14ac:dyDescent="0.25">
      <c r="A16" s="293"/>
      <c r="B16" s="289"/>
      <c r="C16" s="339"/>
      <c r="D16" s="78"/>
      <c r="E16" s="59"/>
      <c r="F16" s="46"/>
      <c r="G16" s="47"/>
      <c r="H16" s="47"/>
      <c r="I16" s="47"/>
      <c r="J16" s="48"/>
      <c r="K16" s="49"/>
      <c r="L16" s="50"/>
      <c r="M16" s="50"/>
      <c r="N16" s="50"/>
      <c r="O16" s="51"/>
      <c r="P16" s="52"/>
      <c r="Q16" s="53"/>
      <c r="R16" s="53"/>
      <c r="S16" s="53"/>
      <c r="T16" s="53"/>
      <c r="U16" s="54"/>
      <c r="V16" s="55"/>
      <c r="W16" s="56"/>
      <c r="X16" s="57"/>
    </row>
    <row r="17" spans="1:95" ht="36" customHeight="1" x14ac:dyDescent="0.25">
      <c r="A17" s="293"/>
      <c r="B17" s="288"/>
      <c r="C17" s="338" t="s">
        <v>45</v>
      </c>
      <c r="D17" s="79"/>
      <c r="E17" s="45"/>
      <c r="F17" s="80"/>
      <c r="G17" s="81"/>
      <c r="H17" s="81"/>
      <c r="I17" s="81"/>
      <c r="J17" s="82"/>
      <c r="K17" s="83"/>
      <c r="L17" s="84"/>
      <c r="M17" s="84"/>
      <c r="N17" s="84"/>
      <c r="O17" s="85"/>
      <c r="P17" s="86"/>
      <c r="Q17" s="87"/>
      <c r="R17" s="87"/>
      <c r="S17" s="87"/>
      <c r="T17" s="87"/>
      <c r="U17" s="88"/>
      <c r="V17" s="89"/>
      <c r="W17" s="90"/>
      <c r="X17" s="91"/>
    </row>
    <row r="18" spans="1:95" ht="36" customHeight="1" x14ac:dyDescent="0.25">
      <c r="A18" s="293"/>
      <c r="B18" s="289"/>
      <c r="C18" s="339"/>
      <c r="D18" s="78"/>
      <c r="E18" s="59"/>
      <c r="F18" s="46"/>
      <c r="G18" s="47"/>
      <c r="H18" s="47"/>
      <c r="I18" s="47"/>
      <c r="J18" s="48"/>
      <c r="K18" s="49"/>
      <c r="L18" s="50"/>
      <c r="M18" s="50"/>
      <c r="N18" s="50"/>
      <c r="O18" s="51"/>
      <c r="P18" s="52"/>
      <c r="Q18" s="53"/>
      <c r="R18" s="53"/>
      <c r="S18" s="53"/>
      <c r="T18" s="53"/>
      <c r="U18" s="54"/>
      <c r="V18" s="55"/>
      <c r="W18" s="56"/>
      <c r="X18" s="57"/>
    </row>
    <row r="19" spans="1:95" s="294" customFormat="1" ht="36" customHeight="1" x14ac:dyDescent="0.25">
      <c r="A19" s="293"/>
      <c r="B19" s="92"/>
      <c r="C19" s="364"/>
      <c r="D19" s="78"/>
      <c r="E19" s="59"/>
      <c r="F19" s="62"/>
      <c r="G19" s="93"/>
      <c r="H19" s="93"/>
      <c r="I19" s="93"/>
      <c r="J19" s="94"/>
      <c r="K19" s="49"/>
      <c r="L19" s="50"/>
      <c r="M19" s="50"/>
      <c r="N19" s="50"/>
      <c r="O19" s="51"/>
      <c r="P19" s="52"/>
      <c r="Q19" s="53"/>
      <c r="R19" s="53"/>
      <c r="S19" s="53"/>
      <c r="T19" s="53"/>
      <c r="U19" s="95"/>
      <c r="V19" s="55"/>
      <c r="W19" s="56"/>
      <c r="X19" s="57"/>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row>
    <row r="20" spans="1:95" ht="12" customHeight="1" x14ac:dyDescent="0.25">
      <c r="A20" s="293"/>
      <c r="B20" s="65"/>
      <c r="C20" s="358" t="s">
        <v>46</v>
      </c>
      <c r="D20" s="358"/>
      <c r="E20" s="359"/>
      <c r="F20" s="96"/>
      <c r="G20" s="97"/>
      <c r="H20" s="97"/>
      <c r="I20" s="97"/>
      <c r="J20" s="98"/>
      <c r="K20" s="69"/>
      <c r="L20" s="70"/>
      <c r="M20" s="70"/>
      <c r="N20" s="70"/>
      <c r="O20" s="71"/>
      <c r="P20" s="72"/>
      <c r="Q20" s="73"/>
      <c r="R20" s="73"/>
      <c r="S20" s="73"/>
      <c r="T20" s="73"/>
      <c r="U20" s="74"/>
      <c r="V20" s="75"/>
      <c r="W20" s="76"/>
      <c r="X20" s="77"/>
    </row>
    <row r="21" spans="1:95" ht="36" customHeight="1" x14ac:dyDescent="0.25">
      <c r="A21" s="293"/>
      <c r="B21" s="289"/>
      <c r="C21" s="338" t="s">
        <v>47</v>
      </c>
      <c r="D21" s="78"/>
      <c r="E21" s="59"/>
      <c r="F21" s="46"/>
      <c r="G21" s="47"/>
      <c r="H21" s="47"/>
      <c r="I21" s="47"/>
      <c r="J21" s="48"/>
      <c r="K21" s="49"/>
      <c r="L21" s="50"/>
      <c r="M21" s="50"/>
      <c r="N21" s="50"/>
      <c r="O21" s="51"/>
      <c r="P21" s="52"/>
      <c r="Q21" s="53"/>
      <c r="R21" s="53"/>
      <c r="S21" s="53"/>
      <c r="T21" s="53"/>
      <c r="U21" s="54"/>
      <c r="V21" s="55"/>
      <c r="W21" s="56"/>
      <c r="X21" s="57"/>
    </row>
    <row r="22" spans="1:95" ht="36" customHeight="1" x14ac:dyDescent="0.25">
      <c r="A22" s="293"/>
      <c r="B22" s="289"/>
      <c r="C22" s="339"/>
      <c r="D22" s="78"/>
      <c r="E22" s="59"/>
      <c r="F22" s="46"/>
      <c r="G22" s="47"/>
      <c r="H22" s="47"/>
      <c r="I22" s="47"/>
      <c r="J22" s="48"/>
      <c r="K22" s="49"/>
      <c r="L22" s="50"/>
      <c r="M22" s="50"/>
      <c r="N22" s="50"/>
      <c r="O22" s="51"/>
      <c r="P22" s="52"/>
      <c r="Q22" s="53"/>
      <c r="R22" s="53"/>
      <c r="S22" s="53"/>
      <c r="T22" s="53"/>
      <c r="U22" s="54"/>
      <c r="V22" s="55"/>
      <c r="W22" s="56"/>
      <c r="X22" s="57"/>
    </row>
    <row r="23" spans="1:95" s="294" customFormat="1" ht="36" customHeight="1" x14ac:dyDescent="0.25">
      <c r="A23" s="293"/>
      <c r="B23" s="289"/>
      <c r="C23" s="339"/>
      <c r="D23" s="78"/>
      <c r="E23" s="59"/>
      <c r="F23" s="99"/>
      <c r="G23" s="93"/>
      <c r="H23" s="93"/>
      <c r="I23" s="93"/>
      <c r="J23" s="94"/>
      <c r="K23" s="49"/>
      <c r="L23" s="50"/>
      <c r="M23" s="50"/>
      <c r="N23" s="50"/>
      <c r="O23" s="51"/>
      <c r="P23" s="52"/>
      <c r="Q23" s="53"/>
      <c r="R23" s="53"/>
      <c r="S23" s="53"/>
      <c r="T23" s="53"/>
      <c r="U23" s="54"/>
      <c r="V23" s="55"/>
      <c r="W23" s="56"/>
      <c r="X23" s="57"/>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row>
    <row r="24" spans="1:95" ht="36" customHeight="1" x14ac:dyDescent="0.25">
      <c r="A24" s="293"/>
      <c r="B24" s="288"/>
      <c r="C24" s="338" t="s">
        <v>50</v>
      </c>
      <c r="D24" s="79"/>
      <c r="E24" s="45"/>
      <c r="F24" s="80"/>
      <c r="G24" s="81"/>
      <c r="H24" s="81"/>
      <c r="I24" s="81"/>
      <c r="J24" s="82"/>
      <c r="K24" s="83"/>
      <c r="L24" s="84"/>
      <c r="M24" s="84"/>
      <c r="N24" s="84"/>
      <c r="O24" s="85"/>
      <c r="P24" s="86"/>
      <c r="Q24" s="87"/>
      <c r="R24" s="87"/>
      <c r="S24" s="87"/>
      <c r="T24" s="87"/>
      <c r="U24" s="88"/>
      <c r="V24" s="89"/>
      <c r="W24" s="90"/>
      <c r="X24" s="91"/>
    </row>
    <row r="25" spans="1:95" ht="36" customHeight="1" x14ac:dyDescent="0.25">
      <c r="A25" s="293"/>
      <c r="B25" s="289"/>
      <c r="C25" s="339"/>
      <c r="D25" s="78"/>
      <c r="E25" s="59"/>
      <c r="F25" s="46"/>
      <c r="G25" s="47"/>
      <c r="H25" s="47"/>
      <c r="I25" s="47"/>
      <c r="J25" s="48"/>
      <c r="K25" s="49"/>
      <c r="L25" s="50"/>
      <c r="M25" s="50"/>
      <c r="N25" s="50"/>
      <c r="O25" s="51"/>
      <c r="P25" s="52"/>
      <c r="Q25" s="53"/>
      <c r="R25" s="53"/>
      <c r="S25" s="53"/>
      <c r="T25" s="53"/>
      <c r="U25" s="54"/>
      <c r="V25" s="55"/>
      <c r="W25" s="56"/>
      <c r="X25" s="57"/>
    </row>
    <row r="26" spans="1:95" ht="36" customHeight="1" x14ac:dyDescent="0.25">
      <c r="A26" s="293"/>
      <c r="B26" s="288"/>
      <c r="C26" s="338" t="s">
        <v>53</v>
      </c>
      <c r="D26" s="79"/>
      <c r="E26" s="45"/>
      <c r="F26" s="80"/>
      <c r="G26" s="81"/>
      <c r="H26" s="81"/>
      <c r="I26" s="81"/>
      <c r="J26" s="82"/>
      <c r="K26" s="83"/>
      <c r="L26" s="84"/>
      <c r="M26" s="84"/>
      <c r="N26" s="84"/>
      <c r="O26" s="85"/>
      <c r="P26" s="86"/>
      <c r="Q26" s="87"/>
      <c r="R26" s="87"/>
      <c r="S26" s="87"/>
      <c r="T26" s="87"/>
      <c r="U26" s="88"/>
      <c r="V26" s="89"/>
      <c r="W26" s="90"/>
      <c r="X26" s="91"/>
    </row>
    <row r="27" spans="1:95" ht="36" customHeight="1" x14ac:dyDescent="0.25">
      <c r="A27" s="293"/>
      <c r="B27" s="289"/>
      <c r="C27" s="339"/>
      <c r="D27" s="78"/>
      <c r="E27" s="59"/>
      <c r="F27" s="46"/>
      <c r="G27" s="47"/>
      <c r="H27" s="47"/>
      <c r="I27" s="47"/>
      <c r="J27" s="48"/>
      <c r="K27" s="49"/>
      <c r="L27" s="50"/>
      <c r="M27" s="50"/>
      <c r="N27" s="50"/>
      <c r="O27" s="51"/>
      <c r="P27" s="52"/>
      <c r="Q27" s="53"/>
      <c r="R27" s="53"/>
      <c r="S27" s="53"/>
      <c r="T27" s="53"/>
      <c r="U27" s="54"/>
      <c r="V27" s="55"/>
      <c r="W27" s="56"/>
      <c r="X27" s="57"/>
    </row>
    <row r="28" spans="1:95" s="294" customFormat="1" ht="36" customHeight="1" thickBot="1" x14ac:dyDescent="0.3">
      <c r="A28" s="293"/>
      <c r="B28" s="289"/>
      <c r="C28" s="339"/>
      <c r="D28" s="78"/>
      <c r="E28" s="59"/>
      <c r="F28" s="99"/>
      <c r="G28" s="93"/>
      <c r="H28" s="93"/>
      <c r="I28" s="93"/>
      <c r="J28" s="94"/>
      <c r="K28" s="49"/>
      <c r="L28" s="50"/>
      <c r="M28" s="50"/>
      <c r="N28" s="50"/>
      <c r="O28" s="51"/>
      <c r="P28" s="52"/>
      <c r="Q28" s="53"/>
      <c r="R28" s="53"/>
      <c r="S28" s="53"/>
      <c r="T28" s="53"/>
      <c r="U28" s="54"/>
      <c r="V28" s="55"/>
      <c r="W28" s="56"/>
      <c r="X28" s="57"/>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row>
    <row r="29" spans="1:95" ht="12" customHeight="1" x14ac:dyDescent="0.2">
      <c r="A29" s="293"/>
      <c r="B29" s="100"/>
      <c r="C29" s="362" t="s">
        <v>55</v>
      </c>
      <c r="D29" s="362"/>
      <c r="E29" s="363"/>
      <c r="F29" s="101"/>
      <c r="G29" s="102"/>
      <c r="H29" s="102"/>
      <c r="I29" s="102"/>
      <c r="J29" s="103"/>
      <c r="K29" s="104"/>
      <c r="L29" s="105"/>
      <c r="M29" s="105"/>
      <c r="N29" s="105"/>
      <c r="O29" s="106"/>
      <c r="P29" s="107"/>
      <c r="Q29" s="105"/>
      <c r="R29" s="105"/>
      <c r="S29" s="105"/>
      <c r="T29" s="105"/>
      <c r="U29" s="106"/>
      <c r="V29" s="107"/>
      <c r="W29" s="105"/>
      <c r="X29" s="108"/>
    </row>
    <row r="30" spans="1:95" x14ac:dyDescent="0.25">
      <c r="A30" s="293"/>
      <c r="B30" s="109"/>
      <c r="C30" s="365" t="s">
        <v>56</v>
      </c>
      <c r="D30" s="365"/>
      <c r="E30" s="366"/>
      <c r="F30" s="110"/>
      <c r="G30" s="111"/>
      <c r="H30" s="111"/>
      <c r="I30" s="111"/>
      <c r="J30" s="112"/>
      <c r="K30" s="34"/>
      <c r="L30" s="35"/>
      <c r="M30" s="35"/>
      <c r="N30" s="35"/>
      <c r="O30" s="37"/>
      <c r="P30" s="113"/>
      <c r="Q30" s="35"/>
      <c r="R30" s="35"/>
      <c r="S30" s="35"/>
      <c r="T30" s="35"/>
      <c r="U30" s="37"/>
      <c r="V30" s="113"/>
      <c r="W30" s="35"/>
      <c r="X30" s="114"/>
    </row>
    <row r="31" spans="1:95" s="294" customFormat="1" ht="36" customHeight="1" x14ac:dyDescent="0.25">
      <c r="A31" s="293"/>
      <c r="B31" s="288"/>
      <c r="C31" s="338" t="s">
        <v>57</v>
      </c>
      <c r="D31" s="78"/>
      <c r="E31" s="59"/>
      <c r="F31" s="99"/>
      <c r="G31" s="93"/>
      <c r="H31" s="93"/>
      <c r="I31" s="93"/>
      <c r="J31" s="94"/>
      <c r="K31" s="49"/>
      <c r="L31" s="50"/>
      <c r="M31" s="50"/>
      <c r="N31" s="50"/>
      <c r="O31" s="51"/>
      <c r="P31" s="52"/>
      <c r="Q31" s="53"/>
      <c r="R31" s="53"/>
      <c r="S31" s="53"/>
      <c r="T31" s="53"/>
      <c r="U31" s="54"/>
      <c r="V31" s="55"/>
      <c r="W31" s="56"/>
      <c r="X31" s="57"/>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row>
    <row r="32" spans="1:95" ht="36" customHeight="1" x14ac:dyDescent="0.25">
      <c r="A32" s="293"/>
      <c r="B32" s="289"/>
      <c r="C32" s="339"/>
      <c r="D32" s="78"/>
      <c r="E32" s="59"/>
      <c r="F32" s="46"/>
      <c r="G32" s="47"/>
      <c r="H32" s="47"/>
      <c r="I32" s="47"/>
      <c r="J32" s="48"/>
      <c r="K32" s="49"/>
      <c r="L32" s="50"/>
      <c r="M32" s="50"/>
      <c r="N32" s="50"/>
      <c r="O32" s="51"/>
      <c r="P32" s="52"/>
      <c r="Q32" s="53"/>
      <c r="R32" s="53"/>
      <c r="S32" s="53"/>
      <c r="T32" s="53"/>
      <c r="U32" s="54"/>
      <c r="V32" s="55"/>
      <c r="W32" s="56"/>
      <c r="X32" s="57"/>
    </row>
    <row r="33" spans="1:95" ht="36" customHeight="1" x14ac:dyDescent="0.25">
      <c r="A33" s="293"/>
      <c r="B33" s="92"/>
      <c r="C33" s="364"/>
      <c r="D33" s="115"/>
      <c r="E33" s="61"/>
      <c r="F33" s="116"/>
      <c r="G33" s="117"/>
      <c r="H33" s="117"/>
      <c r="I33" s="117"/>
      <c r="J33" s="118"/>
      <c r="K33" s="119"/>
      <c r="L33" s="120"/>
      <c r="M33" s="120"/>
      <c r="N33" s="120"/>
      <c r="O33" s="121"/>
      <c r="P33" s="122"/>
      <c r="Q33" s="123"/>
      <c r="R33" s="123"/>
      <c r="S33" s="123"/>
      <c r="T33" s="123"/>
      <c r="U33" s="95"/>
      <c r="V33" s="124"/>
      <c r="W33" s="125"/>
      <c r="X33" s="126"/>
    </row>
    <row r="34" spans="1:95" ht="36" customHeight="1" x14ac:dyDescent="0.25">
      <c r="A34" s="293"/>
      <c r="B34" s="288"/>
      <c r="C34" s="338" t="s">
        <v>58</v>
      </c>
      <c r="D34" s="44"/>
      <c r="E34" s="45"/>
      <c r="F34" s="80"/>
      <c r="G34" s="81"/>
      <c r="H34" s="81"/>
      <c r="I34" s="81"/>
      <c r="J34" s="82"/>
      <c r="K34" s="83"/>
      <c r="L34" s="84"/>
      <c r="M34" s="84"/>
      <c r="N34" s="84"/>
      <c r="O34" s="85"/>
      <c r="P34" s="86"/>
      <c r="Q34" s="87"/>
      <c r="R34" s="87"/>
      <c r="S34" s="87"/>
      <c r="T34" s="87"/>
      <c r="U34" s="88"/>
      <c r="V34" s="89"/>
      <c r="W34" s="90"/>
      <c r="X34" s="91"/>
    </row>
    <row r="35" spans="1:95" ht="36" customHeight="1" x14ac:dyDescent="0.25">
      <c r="A35" s="293"/>
      <c r="B35" s="289"/>
      <c r="C35" s="339"/>
      <c r="D35" s="78"/>
      <c r="E35" s="59"/>
      <c r="F35" s="46"/>
      <c r="G35" s="47"/>
      <c r="H35" s="47"/>
      <c r="I35" s="47"/>
      <c r="J35" s="48"/>
      <c r="K35" s="49"/>
      <c r="L35" s="50"/>
      <c r="M35" s="50"/>
      <c r="N35" s="50"/>
      <c r="O35" s="51"/>
      <c r="P35" s="52"/>
      <c r="Q35" s="53"/>
      <c r="R35" s="53"/>
      <c r="S35" s="53"/>
      <c r="T35" s="53"/>
      <c r="U35" s="54"/>
      <c r="V35" s="55"/>
      <c r="W35" s="56"/>
      <c r="X35" s="57"/>
    </row>
    <row r="36" spans="1:95" ht="36" customHeight="1" x14ac:dyDescent="0.25">
      <c r="A36" s="293"/>
      <c r="B36" s="289"/>
      <c r="C36" s="339"/>
      <c r="D36" s="78"/>
      <c r="E36" s="59"/>
      <c r="F36" s="46"/>
      <c r="G36" s="47"/>
      <c r="H36" s="47"/>
      <c r="I36" s="47"/>
      <c r="J36" s="48"/>
      <c r="K36" s="49"/>
      <c r="L36" s="50"/>
      <c r="M36" s="50"/>
      <c r="N36" s="50"/>
      <c r="O36" s="51"/>
      <c r="P36" s="52"/>
      <c r="Q36" s="53"/>
      <c r="R36" s="53"/>
      <c r="S36" s="53"/>
      <c r="T36" s="53"/>
      <c r="U36" s="54"/>
      <c r="V36" s="55"/>
      <c r="W36" s="56"/>
      <c r="X36" s="57"/>
    </row>
    <row r="37" spans="1:95" ht="36" customHeight="1" x14ac:dyDescent="0.25">
      <c r="A37" s="293"/>
      <c r="B37" s="289"/>
      <c r="C37" s="339"/>
      <c r="D37" s="78"/>
      <c r="E37" s="59"/>
      <c r="F37" s="46"/>
      <c r="G37" s="47"/>
      <c r="H37" s="47"/>
      <c r="I37" s="47"/>
      <c r="J37" s="48"/>
      <c r="K37" s="49"/>
      <c r="L37" s="50"/>
      <c r="M37" s="50"/>
      <c r="N37" s="50"/>
      <c r="O37" s="51"/>
      <c r="P37" s="52"/>
      <c r="Q37" s="53"/>
      <c r="R37" s="53"/>
      <c r="S37" s="53"/>
      <c r="T37" s="53"/>
      <c r="U37" s="54"/>
      <c r="V37" s="55"/>
      <c r="W37" s="56"/>
      <c r="X37" s="57"/>
    </row>
    <row r="38" spans="1:95" s="294" customFormat="1" ht="36" customHeight="1" x14ac:dyDescent="0.25">
      <c r="A38" s="293"/>
      <c r="B38" s="289"/>
      <c r="C38" s="339"/>
      <c r="D38" s="78"/>
      <c r="E38" s="59"/>
      <c r="F38" s="99"/>
      <c r="G38" s="93"/>
      <c r="H38" s="93"/>
      <c r="I38" s="93"/>
      <c r="J38" s="94"/>
      <c r="K38" s="49"/>
      <c r="L38" s="50"/>
      <c r="M38" s="50"/>
      <c r="N38" s="50"/>
      <c r="O38" s="51"/>
      <c r="P38" s="52"/>
      <c r="Q38" s="53"/>
      <c r="R38" s="53"/>
      <c r="S38" s="53"/>
      <c r="T38" s="53"/>
      <c r="U38" s="54"/>
      <c r="V38" s="55"/>
      <c r="W38" s="56"/>
      <c r="X38" s="57"/>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row>
    <row r="39" spans="1:95" s="294" customFormat="1" ht="36" customHeight="1" x14ac:dyDescent="0.25">
      <c r="A39" s="293"/>
      <c r="B39" s="288"/>
      <c r="C39" s="338" t="s">
        <v>60</v>
      </c>
      <c r="D39" s="44"/>
      <c r="E39" s="45"/>
      <c r="F39" s="127"/>
      <c r="G39" s="128"/>
      <c r="H39" s="128"/>
      <c r="I39" s="128"/>
      <c r="J39" s="129"/>
      <c r="K39" s="83"/>
      <c r="L39" s="84"/>
      <c r="M39" s="84"/>
      <c r="N39" s="84"/>
      <c r="O39" s="85"/>
      <c r="P39" s="86"/>
      <c r="Q39" s="87"/>
      <c r="R39" s="87"/>
      <c r="S39" s="87"/>
      <c r="T39" s="87"/>
      <c r="U39" s="88"/>
      <c r="V39" s="89"/>
      <c r="W39" s="90"/>
      <c r="X39" s="91"/>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row>
    <row r="40" spans="1:95" s="294" customFormat="1" ht="36" customHeight="1" x14ac:dyDescent="0.25">
      <c r="A40" s="293"/>
      <c r="B40" s="289"/>
      <c r="C40" s="339"/>
      <c r="D40" s="78"/>
      <c r="E40" s="59"/>
      <c r="F40" s="99"/>
      <c r="G40" s="93"/>
      <c r="H40" s="93"/>
      <c r="I40" s="93"/>
      <c r="J40" s="94"/>
      <c r="K40" s="49"/>
      <c r="L40" s="50"/>
      <c r="M40" s="50"/>
      <c r="N40" s="50"/>
      <c r="O40" s="51"/>
      <c r="P40" s="52"/>
      <c r="Q40" s="53"/>
      <c r="R40" s="53"/>
      <c r="S40" s="53"/>
      <c r="T40" s="53"/>
      <c r="U40" s="54"/>
      <c r="V40" s="55"/>
      <c r="W40" s="56"/>
      <c r="X40" s="57"/>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row>
    <row r="41" spans="1:95" s="294" customFormat="1" ht="36" customHeight="1" x14ac:dyDescent="0.25">
      <c r="A41" s="293"/>
      <c r="B41" s="92"/>
      <c r="C41" s="364"/>
      <c r="D41" s="78"/>
      <c r="E41" s="59"/>
      <c r="F41" s="99"/>
      <c r="G41" s="93"/>
      <c r="H41" s="93"/>
      <c r="I41" s="93"/>
      <c r="J41" s="94"/>
      <c r="K41" s="49"/>
      <c r="L41" s="50"/>
      <c r="M41" s="50"/>
      <c r="N41" s="50"/>
      <c r="O41" s="51"/>
      <c r="P41" s="52"/>
      <c r="Q41" s="53"/>
      <c r="R41" s="53"/>
      <c r="S41" s="53"/>
      <c r="T41" s="53"/>
      <c r="U41" s="54"/>
      <c r="V41" s="55"/>
      <c r="W41" s="56"/>
      <c r="X41" s="57"/>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row>
    <row r="42" spans="1:95" s="294" customFormat="1" ht="30" customHeight="1" x14ac:dyDescent="0.25">
      <c r="A42" s="293"/>
      <c r="B42" s="288"/>
      <c r="C42" s="338" t="s">
        <v>61</v>
      </c>
      <c r="D42" s="44"/>
      <c r="E42" s="45"/>
      <c r="F42" s="127"/>
      <c r="G42" s="128"/>
      <c r="H42" s="128"/>
      <c r="I42" s="128"/>
      <c r="J42" s="129"/>
      <c r="K42" s="83"/>
      <c r="L42" s="84"/>
      <c r="M42" s="84"/>
      <c r="N42" s="84"/>
      <c r="O42" s="85"/>
      <c r="P42" s="86"/>
      <c r="Q42" s="87"/>
      <c r="R42" s="87"/>
      <c r="S42" s="87"/>
      <c r="T42" s="87"/>
      <c r="U42" s="88"/>
      <c r="V42" s="89"/>
      <c r="W42" s="90"/>
      <c r="X42" s="91"/>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row>
    <row r="43" spans="1:95" s="294" customFormat="1" ht="30" customHeight="1" x14ac:dyDescent="0.25">
      <c r="A43" s="293"/>
      <c r="B43" s="289"/>
      <c r="C43" s="339"/>
      <c r="D43" s="78"/>
      <c r="E43" s="59"/>
      <c r="F43" s="99"/>
      <c r="G43" s="93"/>
      <c r="H43" s="93"/>
      <c r="I43" s="93"/>
      <c r="J43" s="94"/>
      <c r="K43" s="49"/>
      <c r="L43" s="50"/>
      <c r="M43" s="50"/>
      <c r="N43" s="50"/>
      <c r="O43" s="51"/>
      <c r="P43" s="52"/>
      <c r="Q43" s="53"/>
      <c r="R43" s="53"/>
      <c r="S43" s="53"/>
      <c r="T43" s="53"/>
      <c r="U43" s="54"/>
      <c r="V43" s="55"/>
      <c r="W43" s="56"/>
      <c r="X43" s="57"/>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row>
    <row r="44" spans="1:95" s="294" customFormat="1" ht="30" customHeight="1" x14ac:dyDescent="0.25">
      <c r="A44" s="293"/>
      <c r="B44" s="92"/>
      <c r="C44" s="364"/>
      <c r="D44" s="78"/>
      <c r="E44" s="59"/>
      <c r="F44" s="99"/>
      <c r="G44" s="93"/>
      <c r="H44" s="93"/>
      <c r="I44" s="93"/>
      <c r="J44" s="94"/>
      <c r="K44" s="49"/>
      <c r="L44" s="50"/>
      <c r="M44" s="50"/>
      <c r="N44" s="50"/>
      <c r="O44" s="51"/>
      <c r="P44" s="52"/>
      <c r="Q44" s="53"/>
      <c r="R44" s="53"/>
      <c r="S44" s="53"/>
      <c r="T44" s="53"/>
      <c r="U44" s="54"/>
      <c r="V44" s="55"/>
      <c r="W44" s="56"/>
      <c r="X44" s="57"/>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row>
    <row r="45" spans="1:95" s="294" customFormat="1" ht="36" customHeight="1" x14ac:dyDescent="0.25">
      <c r="A45" s="293"/>
      <c r="B45" s="288"/>
      <c r="C45" s="338" t="s">
        <v>62</v>
      </c>
      <c r="D45" s="44"/>
      <c r="E45" s="45"/>
      <c r="F45" s="127"/>
      <c r="G45" s="128"/>
      <c r="H45" s="128"/>
      <c r="I45" s="128"/>
      <c r="J45" s="129"/>
      <c r="K45" s="83"/>
      <c r="L45" s="84"/>
      <c r="M45" s="84"/>
      <c r="N45" s="84"/>
      <c r="O45" s="85"/>
      <c r="P45" s="86"/>
      <c r="Q45" s="87"/>
      <c r="R45" s="87"/>
      <c r="S45" s="87"/>
      <c r="T45" s="87"/>
      <c r="U45" s="88"/>
      <c r="V45" s="89"/>
      <c r="W45" s="90"/>
      <c r="X45" s="91"/>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row>
    <row r="46" spans="1:95" s="294" customFormat="1" ht="36" customHeight="1" x14ac:dyDescent="0.25">
      <c r="A46" s="293"/>
      <c r="B46" s="289"/>
      <c r="C46" s="339"/>
      <c r="D46" s="78"/>
      <c r="E46" s="59"/>
      <c r="F46" s="99"/>
      <c r="G46" s="93"/>
      <c r="H46" s="93"/>
      <c r="I46" s="93"/>
      <c r="J46" s="94"/>
      <c r="K46" s="49"/>
      <c r="L46" s="50"/>
      <c r="M46" s="50"/>
      <c r="N46" s="50"/>
      <c r="O46" s="51"/>
      <c r="P46" s="52"/>
      <c r="Q46" s="53"/>
      <c r="R46" s="53"/>
      <c r="S46" s="53"/>
      <c r="T46" s="53"/>
      <c r="U46" s="54"/>
      <c r="V46" s="55"/>
      <c r="W46" s="56"/>
      <c r="X46" s="57"/>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row>
    <row r="47" spans="1:95" s="294" customFormat="1" ht="36" customHeight="1" x14ac:dyDescent="0.25">
      <c r="A47" s="293"/>
      <c r="B47" s="289"/>
      <c r="C47" s="339"/>
      <c r="D47" s="78"/>
      <c r="E47" s="59"/>
      <c r="F47" s="99"/>
      <c r="G47" s="93"/>
      <c r="H47" s="93"/>
      <c r="I47" s="93"/>
      <c r="J47" s="94"/>
      <c r="K47" s="49"/>
      <c r="L47" s="50"/>
      <c r="M47" s="50"/>
      <c r="N47" s="50"/>
      <c r="O47" s="51"/>
      <c r="P47" s="52"/>
      <c r="Q47" s="53"/>
      <c r="R47" s="53"/>
      <c r="S47" s="53"/>
      <c r="T47" s="53"/>
      <c r="U47" s="54"/>
      <c r="V47" s="55"/>
      <c r="W47" s="56"/>
      <c r="X47" s="57"/>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row>
    <row r="48" spans="1:95" s="294" customFormat="1" ht="12.75" customHeight="1" x14ac:dyDescent="0.25">
      <c r="A48" s="293"/>
      <c r="B48" s="65"/>
      <c r="C48" s="358" t="s">
        <v>63</v>
      </c>
      <c r="D48" s="358"/>
      <c r="E48" s="359"/>
      <c r="F48" s="96"/>
      <c r="G48" s="97"/>
      <c r="H48" s="97"/>
      <c r="I48" s="97"/>
      <c r="J48" s="98"/>
      <c r="K48" s="69"/>
      <c r="L48" s="70"/>
      <c r="M48" s="70"/>
      <c r="N48" s="70"/>
      <c r="O48" s="71"/>
      <c r="P48" s="130"/>
      <c r="Q48" s="70"/>
      <c r="R48" s="70"/>
      <c r="S48" s="70"/>
      <c r="T48" s="70"/>
      <c r="U48" s="71"/>
      <c r="V48" s="130"/>
      <c r="W48" s="70"/>
      <c r="X48" s="131"/>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row>
    <row r="49" spans="1:95" s="294" customFormat="1" ht="36" customHeight="1" x14ac:dyDescent="0.25">
      <c r="A49" s="293"/>
      <c r="B49" s="289"/>
      <c r="C49" s="338" t="s">
        <v>64</v>
      </c>
      <c r="D49" s="78"/>
      <c r="E49" s="59"/>
      <c r="F49" s="99"/>
      <c r="G49" s="93"/>
      <c r="H49" s="93"/>
      <c r="I49" s="93"/>
      <c r="J49" s="94"/>
      <c r="K49" s="49"/>
      <c r="L49" s="50"/>
      <c r="M49" s="50"/>
      <c r="N49" s="50"/>
      <c r="O49" s="51"/>
      <c r="P49" s="52"/>
      <c r="Q49" s="53"/>
      <c r="R49" s="53"/>
      <c r="S49" s="53"/>
      <c r="T49" s="53"/>
      <c r="U49" s="54"/>
      <c r="V49" s="55"/>
      <c r="W49" s="56"/>
      <c r="X49" s="57"/>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row>
    <row r="50" spans="1:95" s="294" customFormat="1" ht="36" customHeight="1" x14ac:dyDescent="0.25">
      <c r="A50" s="293"/>
      <c r="B50" s="289"/>
      <c r="C50" s="339"/>
      <c r="D50" s="78"/>
      <c r="E50" s="59"/>
      <c r="F50" s="99"/>
      <c r="G50" s="93"/>
      <c r="H50" s="93"/>
      <c r="I50" s="93"/>
      <c r="J50" s="94"/>
      <c r="K50" s="49"/>
      <c r="L50" s="50"/>
      <c r="M50" s="50"/>
      <c r="N50" s="50"/>
      <c r="O50" s="51"/>
      <c r="P50" s="52"/>
      <c r="Q50" s="53"/>
      <c r="R50" s="53"/>
      <c r="S50" s="53"/>
      <c r="T50" s="53"/>
      <c r="U50" s="54"/>
      <c r="V50" s="55"/>
      <c r="W50" s="56"/>
      <c r="X50" s="57"/>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row>
    <row r="51" spans="1:95" s="294" customFormat="1" ht="36" customHeight="1" x14ac:dyDescent="0.25">
      <c r="A51" s="293"/>
      <c r="B51" s="289"/>
      <c r="C51" s="339"/>
      <c r="D51" s="78"/>
      <c r="E51" s="59"/>
      <c r="F51" s="99"/>
      <c r="G51" s="93"/>
      <c r="H51" s="93"/>
      <c r="I51" s="93"/>
      <c r="J51" s="94"/>
      <c r="K51" s="49"/>
      <c r="L51" s="50"/>
      <c r="M51" s="50"/>
      <c r="N51" s="50"/>
      <c r="O51" s="51"/>
      <c r="P51" s="52"/>
      <c r="Q51" s="53"/>
      <c r="R51" s="53"/>
      <c r="S51" s="53"/>
      <c r="T51" s="53"/>
      <c r="U51" s="54"/>
      <c r="V51" s="55"/>
      <c r="W51" s="56"/>
      <c r="X51" s="57"/>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row>
    <row r="52" spans="1:95" s="294" customFormat="1" ht="36" customHeight="1" x14ac:dyDescent="0.25">
      <c r="A52" s="293"/>
      <c r="B52" s="289"/>
      <c r="C52" s="339"/>
      <c r="D52" s="78"/>
      <c r="E52" s="59"/>
      <c r="F52" s="99"/>
      <c r="G52" s="93"/>
      <c r="H52" s="93"/>
      <c r="I52" s="93"/>
      <c r="J52" s="94"/>
      <c r="K52" s="49"/>
      <c r="L52" s="50"/>
      <c r="M52" s="50"/>
      <c r="N52" s="50"/>
      <c r="O52" s="51"/>
      <c r="P52" s="52"/>
      <c r="Q52" s="53"/>
      <c r="R52" s="53"/>
      <c r="S52" s="53"/>
      <c r="T52" s="53"/>
      <c r="U52" s="54"/>
      <c r="V52" s="55"/>
      <c r="W52" s="56"/>
      <c r="X52" s="57"/>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row>
    <row r="53" spans="1:95" s="294" customFormat="1" ht="36" customHeight="1" x14ac:dyDescent="0.25">
      <c r="A53" s="293"/>
      <c r="B53" s="288"/>
      <c r="C53" s="360" t="s">
        <v>65</v>
      </c>
      <c r="D53" s="132"/>
      <c r="E53" s="45"/>
      <c r="F53" s="127"/>
      <c r="G53" s="128"/>
      <c r="H53" s="128"/>
      <c r="I53" s="128"/>
      <c r="J53" s="129"/>
      <c r="K53" s="83"/>
      <c r="L53" s="84"/>
      <c r="M53" s="84"/>
      <c r="N53" s="84"/>
      <c r="O53" s="85"/>
      <c r="P53" s="86"/>
      <c r="Q53" s="87"/>
      <c r="R53" s="87"/>
      <c r="S53" s="87"/>
      <c r="T53" s="87"/>
      <c r="U53" s="88"/>
      <c r="V53" s="89"/>
      <c r="W53" s="90"/>
      <c r="X53" s="91"/>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row>
    <row r="54" spans="1:95" s="294" customFormat="1" ht="36" customHeight="1" x14ac:dyDescent="0.25">
      <c r="A54" s="293"/>
      <c r="B54" s="289"/>
      <c r="C54" s="361"/>
      <c r="D54" s="133"/>
      <c r="E54" s="59"/>
      <c r="F54" s="99"/>
      <c r="G54" s="93"/>
      <c r="H54" s="93"/>
      <c r="I54" s="93"/>
      <c r="J54" s="94"/>
      <c r="K54" s="49"/>
      <c r="L54" s="50"/>
      <c r="M54" s="50"/>
      <c r="N54" s="50"/>
      <c r="O54" s="51"/>
      <c r="P54" s="52"/>
      <c r="Q54" s="53"/>
      <c r="R54" s="53"/>
      <c r="S54" s="53"/>
      <c r="T54" s="53"/>
      <c r="U54" s="54"/>
      <c r="V54" s="55"/>
      <c r="W54" s="56"/>
      <c r="X54" s="57"/>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row>
    <row r="55" spans="1:95" s="294" customFormat="1" ht="36" customHeight="1" thickBot="1" x14ac:dyDescent="0.3">
      <c r="A55" s="293"/>
      <c r="B55" s="289"/>
      <c r="C55" s="361"/>
      <c r="D55" s="133"/>
      <c r="E55" s="134"/>
      <c r="F55" s="99"/>
      <c r="G55" s="93"/>
      <c r="H55" s="93"/>
      <c r="I55" s="93"/>
      <c r="J55" s="94"/>
      <c r="K55" s="49"/>
      <c r="L55" s="50"/>
      <c r="M55" s="50"/>
      <c r="N55" s="50"/>
      <c r="O55" s="51"/>
      <c r="P55" s="52"/>
      <c r="Q55" s="53"/>
      <c r="R55" s="53"/>
      <c r="S55" s="53"/>
      <c r="T55" s="53"/>
      <c r="U55" s="54"/>
      <c r="V55" s="55"/>
      <c r="W55" s="56"/>
      <c r="X55" s="57"/>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row>
    <row r="56" spans="1:95" s="294" customFormat="1" ht="12.75" customHeight="1" x14ac:dyDescent="0.2">
      <c r="A56" s="293"/>
      <c r="B56" s="100"/>
      <c r="C56" s="362" t="s">
        <v>67</v>
      </c>
      <c r="D56" s="362"/>
      <c r="E56" s="363"/>
      <c r="F56" s="101"/>
      <c r="G56" s="102"/>
      <c r="H56" s="102"/>
      <c r="I56" s="102"/>
      <c r="J56" s="103"/>
      <c r="K56" s="135"/>
      <c r="L56" s="105"/>
      <c r="M56" s="105"/>
      <c r="N56" s="105"/>
      <c r="O56" s="106"/>
      <c r="P56" s="107"/>
      <c r="Q56" s="105"/>
      <c r="R56" s="105"/>
      <c r="S56" s="105"/>
      <c r="T56" s="105"/>
      <c r="U56" s="106"/>
      <c r="V56" s="107"/>
      <c r="W56" s="105"/>
      <c r="X56" s="108"/>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row>
    <row r="57" spans="1:95" s="294" customFormat="1" ht="12.75" customHeight="1" x14ac:dyDescent="0.25">
      <c r="A57" s="293"/>
      <c r="B57" s="109"/>
      <c r="C57" s="358" t="s">
        <v>68</v>
      </c>
      <c r="D57" s="358"/>
      <c r="E57" s="359"/>
      <c r="F57" s="66"/>
      <c r="G57" s="67"/>
      <c r="H57" s="67"/>
      <c r="I57" s="67"/>
      <c r="J57" s="68"/>
      <c r="K57" s="36"/>
      <c r="L57" s="35"/>
      <c r="M57" s="35"/>
      <c r="N57" s="35"/>
      <c r="O57" s="37"/>
      <c r="P57" s="113"/>
      <c r="Q57" s="35"/>
      <c r="R57" s="35"/>
      <c r="S57" s="35"/>
      <c r="T57" s="35"/>
      <c r="U57" s="37"/>
      <c r="V57" s="113"/>
      <c r="W57" s="35"/>
      <c r="X57" s="114"/>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row>
    <row r="58" spans="1:95" s="294" customFormat="1" ht="36" customHeight="1" x14ac:dyDescent="0.25">
      <c r="A58" s="293"/>
      <c r="B58" s="356"/>
      <c r="C58" s="338" t="s">
        <v>69</v>
      </c>
      <c r="D58" s="79"/>
      <c r="E58" s="45"/>
      <c r="F58" s="127"/>
      <c r="G58" s="128"/>
      <c r="H58" s="128"/>
      <c r="I58" s="128"/>
      <c r="J58" s="136"/>
      <c r="K58" s="137"/>
      <c r="L58" s="84"/>
      <c r="M58" s="84"/>
      <c r="N58" s="84"/>
      <c r="O58" s="85"/>
      <c r="P58" s="86"/>
      <c r="Q58" s="87"/>
      <c r="R58" s="87"/>
      <c r="S58" s="87"/>
      <c r="T58" s="87"/>
      <c r="U58" s="88"/>
      <c r="V58" s="89"/>
      <c r="W58" s="90"/>
      <c r="X58" s="91"/>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row>
    <row r="59" spans="1:95" s="294" customFormat="1" ht="36" customHeight="1" x14ac:dyDescent="0.25">
      <c r="A59" s="293"/>
      <c r="B59" s="357"/>
      <c r="C59" s="339"/>
      <c r="D59" s="78"/>
      <c r="E59" s="59"/>
      <c r="F59" s="99"/>
      <c r="G59" s="93"/>
      <c r="H59" s="93"/>
      <c r="I59" s="93"/>
      <c r="J59" s="138"/>
      <c r="K59" s="139"/>
      <c r="L59" s="50"/>
      <c r="M59" s="50"/>
      <c r="N59" s="50"/>
      <c r="O59" s="51"/>
      <c r="P59" s="52"/>
      <c r="Q59" s="53"/>
      <c r="R59" s="53"/>
      <c r="S59" s="53"/>
      <c r="T59" s="53"/>
      <c r="U59" s="54"/>
      <c r="V59" s="55"/>
      <c r="W59" s="56"/>
      <c r="X59" s="57"/>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row>
    <row r="60" spans="1:95" s="294" customFormat="1" ht="36" customHeight="1" x14ac:dyDescent="0.25">
      <c r="A60" s="293"/>
      <c r="B60" s="289"/>
      <c r="C60" s="339"/>
      <c r="D60" s="78"/>
      <c r="E60" s="59"/>
      <c r="F60" s="99"/>
      <c r="G60" s="93"/>
      <c r="H60" s="93"/>
      <c r="I60" s="93"/>
      <c r="J60" s="94"/>
      <c r="K60" s="49"/>
      <c r="L60" s="50"/>
      <c r="M60" s="50"/>
      <c r="N60" s="50"/>
      <c r="O60" s="51"/>
      <c r="P60" s="52"/>
      <c r="Q60" s="53"/>
      <c r="R60" s="53"/>
      <c r="S60" s="53"/>
      <c r="T60" s="53"/>
      <c r="U60" s="54"/>
      <c r="V60" s="55"/>
      <c r="W60" s="56"/>
      <c r="X60" s="57"/>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row>
    <row r="61" spans="1:95" s="294" customFormat="1" ht="36" customHeight="1" x14ac:dyDescent="0.25">
      <c r="A61" s="293"/>
      <c r="B61" s="289"/>
      <c r="C61" s="339"/>
      <c r="D61" s="78"/>
      <c r="E61" s="59"/>
      <c r="F61" s="99"/>
      <c r="G61" s="93"/>
      <c r="H61" s="93"/>
      <c r="I61" s="93"/>
      <c r="J61" s="94"/>
      <c r="K61" s="49"/>
      <c r="L61" s="50"/>
      <c r="M61" s="50"/>
      <c r="N61" s="50"/>
      <c r="O61" s="51"/>
      <c r="P61" s="52"/>
      <c r="Q61" s="53"/>
      <c r="R61" s="53"/>
      <c r="S61" s="53"/>
      <c r="T61" s="53"/>
      <c r="U61" s="54"/>
      <c r="V61" s="55"/>
      <c r="W61" s="56"/>
      <c r="X61" s="57"/>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row>
    <row r="62" spans="1:95" s="294" customFormat="1" ht="36" customHeight="1" x14ac:dyDescent="0.25">
      <c r="A62" s="293"/>
      <c r="B62" s="288"/>
      <c r="C62" s="338" t="s">
        <v>70</v>
      </c>
      <c r="D62" s="44"/>
      <c r="E62" s="45"/>
      <c r="F62" s="127"/>
      <c r="G62" s="128"/>
      <c r="H62" s="128"/>
      <c r="I62" s="128"/>
      <c r="J62" s="136"/>
      <c r="K62" s="137"/>
      <c r="L62" s="84"/>
      <c r="M62" s="84"/>
      <c r="N62" s="84"/>
      <c r="O62" s="85"/>
      <c r="P62" s="86"/>
      <c r="Q62" s="87"/>
      <c r="R62" s="87"/>
      <c r="S62" s="87"/>
      <c r="T62" s="87"/>
      <c r="U62" s="88"/>
      <c r="V62" s="89"/>
      <c r="W62" s="90"/>
      <c r="X62" s="91"/>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row>
    <row r="63" spans="1:95" s="294" customFormat="1" ht="36" customHeight="1" x14ac:dyDescent="0.25">
      <c r="A63" s="293"/>
      <c r="B63" s="289"/>
      <c r="C63" s="339"/>
      <c r="D63" s="58"/>
      <c r="E63" s="59"/>
      <c r="F63" s="99"/>
      <c r="G63" s="93"/>
      <c r="H63" s="93"/>
      <c r="I63" s="93"/>
      <c r="J63" s="138"/>
      <c r="K63" s="139"/>
      <c r="L63" s="50"/>
      <c r="M63" s="50"/>
      <c r="N63" s="50"/>
      <c r="O63" s="51"/>
      <c r="P63" s="52"/>
      <c r="Q63" s="53"/>
      <c r="R63" s="53"/>
      <c r="S63" s="53"/>
      <c r="T63" s="53"/>
      <c r="U63" s="54"/>
      <c r="V63" s="55"/>
      <c r="W63" s="56"/>
      <c r="X63" s="57"/>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row>
    <row r="64" spans="1:95" s="294" customFormat="1" ht="36" customHeight="1" x14ac:dyDescent="0.25">
      <c r="A64" s="293"/>
      <c r="B64" s="289"/>
      <c r="C64" s="339"/>
      <c r="D64" s="58"/>
      <c r="E64" s="59"/>
      <c r="F64" s="99"/>
      <c r="G64" s="93"/>
      <c r="H64" s="93"/>
      <c r="I64" s="93"/>
      <c r="J64" s="138"/>
      <c r="K64" s="139"/>
      <c r="L64" s="50"/>
      <c r="M64" s="50"/>
      <c r="N64" s="50"/>
      <c r="O64" s="51"/>
      <c r="P64" s="52"/>
      <c r="Q64" s="53"/>
      <c r="R64" s="53"/>
      <c r="S64" s="53"/>
      <c r="T64" s="53"/>
      <c r="U64" s="54"/>
      <c r="V64" s="55"/>
      <c r="W64" s="56"/>
      <c r="X64" s="57"/>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row>
    <row r="65" spans="1:95" s="294" customFormat="1" ht="36" customHeight="1" x14ac:dyDescent="0.25">
      <c r="A65" s="293"/>
      <c r="B65" s="92"/>
      <c r="C65" s="339"/>
      <c r="D65" s="58"/>
      <c r="E65" s="61"/>
      <c r="F65" s="99"/>
      <c r="G65" s="93"/>
      <c r="H65" s="93"/>
      <c r="I65" s="93"/>
      <c r="J65" s="138"/>
      <c r="K65" s="139"/>
      <c r="L65" s="50"/>
      <c r="M65" s="50"/>
      <c r="N65" s="50"/>
      <c r="O65" s="51"/>
      <c r="P65" s="52"/>
      <c r="Q65" s="53"/>
      <c r="R65" s="53"/>
      <c r="S65" s="53"/>
      <c r="T65" s="53"/>
      <c r="U65" s="54"/>
      <c r="V65" s="55"/>
      <c r="W65" s="56"/>
      <c r="X65" s="57"/>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row>
    <row r="66" spans="1:95" s="294" customFormat="1" ht="12.75" customHeight="1" x14ac:dyDescent="0.25">
      <c r="A66" s="293"/>
      <c r="B66" s="140"/>
      <c r="C66" s="358" t="s">
        <v>73</v>
      </c>
      <c r="D66" s="358"/>
      <c r="E66" s="359"/>
      <c r="F66" s="96"/>
      <c r="G66" s="97"/>
      <c r="H66" s="97"/>
      <c r="I66" s="97"/>
      <c r="J66" s="98"/>
      <c r="K66" s="69"/>
      <c r="L66" s="70"/>
      <c r="M66" s="70"/>
      <c r="N66" s="70"/>
      <c r="O66" s="71"/>
      <c r="P66" s="130"/>
      <c r="Q66" s="70"/>
      <c r="R66" s="70"/>
      <c r="S66" s="70"/>
      <c r="T66" s="70"/>
      <c r="U66" s="71"/>
      <c r="V66" s="130"/>
      <c r="W66" s="70"/>
      <c r="X66" s="131"/>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row>
    <row r="67" spans="1:95" s="294" customFormat="1" ht="36" customHeight="1" x14ac:dyDescent="0.25">
      <c r="A67" s="293"/>
      <c r="B67" s="288"/>
      <c r="C67" s="338" t="s">
        <v>74</v>
      </c>
      <c r="D67" s="44"/>
      <c r="E67" s="45"/>
      <c r="F67" s="127"/>
      <c r="G67" s="128"/>
      <c r="H67" s="128"/>
      <c r="I67" s="128"/>
      <c r="J67" s="136"/>
      <c r="K67" s="137"/>
      <c r="L67" s="84"/>
      <c r="M67" s="84"/>
      <c r="N67" s="84"/>
      <c r="O67" s="85"/>
      <c r="P67" s="86"/>
      <c r="Q67" s="87"/>
      <c r="R67" s="87"/>
      <c r="S67" s="87"/>
      <c r="T67" s="87"/>
      <c r="U67" s="88"/>
      <c r="V67" s="89"/>
      <c r="W67" s="90"/>
      <c r="X67" s="91"/>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row>
    <row r="68" spans="1:95" s="294" customFormat="1" ht="36" customHeight="1" x14ac:dyDescent="0.25">
      <c r="A68" s="293"/>
      <c r="B68" s="289"/>
      <c r="C68" s="339"/>
      <c r="D68" s="58"/>
      <c r="E68" s="59"/>
      <c r="F68" s="99"/>
      <c r="G68" s="93"/>
      <c r="H68" s="93"/>
      <c r="I68" s="93"/>
      <c r="J68" s="138"/>
      <c r="K68" s="139"/>
      <c r="L68" s="50"/>
      <c r="M68" s="50"/>
      <c r="N68" s="50"/>
      <c r="O68" s="51"/>
      <c r="P68" s="52"/>
      <c r="Q68" s="53"/>
      <c r="R68" s="53"/>
      <c r="S68" s="53"/>
      <c r="T68" s="53"/>
      <c r="U68" s="54"/>
      <c r="V68" s="55"/>
      <c r="W68" s="56"/>
      <c r="X68" s="57"/>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row>
    <row r="69" spans="1:95" s="294" customFormat="1" ht="36" customHeight="1" x14ac:dyDescent="0.25">
      <c r="A69" s="293"/>
      <c r="B69" s="289"/>
      <c r="C69" s="339"/>
      <c r="D69" s="58"/>
      <c r="E69" s="59"/>
      <c r="F69" s="99"/>
      <c r="G69" s="93"/>
      <c r="H69" s="93"/>
      <c r="I69" s="93"/>
      <c r="J69" s="138"/>
      <c r="K69" s="139"/>
      <c r="L69" s="50"/>
      <c r="M69" s="50"/>
      <c r="N69" s="50"/>
      <c r="O69" s="51"/>
      <c r="P69" s="52"/>
      <c r="Q69" s="53"/>
      <c r="R69" s="53"/>
      <c r="S69" s="53"/>
      <c r="T69" s="53"/>
      <c r="U69" s="54"/>
      <c r="V69" s="55"/>
      <c r="W69" s="56"/>
      <c r="X69" s="57"/>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row>
    <row r="70" spans="1:95" s="294" customFormat="1" ht="36" customHeight="1" x14ac:dyDescent="0.25">
      <c r="A70" s="293"/>
      <c r="B70" s="289"/>
      <c r="C70" s="339"/>
      <c r="D70" s="58"/>
      <c r="E70" s="59"/>
      <c r="F70" s="99"/>
      <c r="G70" s="93"/>
      <c r="H70" s="93"/>
      <c r="I70" s="93"/>
      <c r="J70" s="138"/>
      <c r="K70" s="139"/>
      <c r="L70" s="50"/>
      <c r="M70" s="50"/>
      <c r="N70" s="50"/>
      <c r="O70" s="51"/>
      <c r="P70" s="52"/>
      <c r="Q70" s="53"/>
      <c r="R70" s="53"/>
      <c r="S70" s="53"/>
      <c r="T70" s="53"/>
      <c r="U70" s="54"/>
      <c r="V70" s="55"/>
      <c r="W70" s="56"/>
      <c r="X70" s="57"/>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row>
    <row r="71" spans="1:95" s="294" customFormat="1" ht="36" customHeight="1" x14ac:dyDescent="0.25">
      <c r="A71" s="293"/>
      <c r="B71" s="289"/>
      <c r="C71" s="339"/>
      <c r="D71" s="58"/>
      <c r="E71" s="59"/>
      <c r="F71" s="99"/>
      <c r="G71" s="93"/>
      <c r="H71" s="93"/>
      <c r="I71" s="93"/>
      <c r="J71" s="138"/>
      <c r="K71" s="139"/>
      <c r="L71" s="50"/>
      <c r="M71" s="50"/>
      <c r="N71" s="50"/>
      <c r="O71" s="51"/>
      <c r="P71" s="52"/>
      <c r="Q71" s="53"/>
      <c r="R71" s="53"/>
      <c r="S71" s="53"/>
      <c r="T71" s="53"/>
      <c r="U71" s="54"/>
      <c r="V71" s="55"/>
      <c r="W71" s="56"/>
      <c r="X71" s="57"/>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row>
    <row r="72" spans="1:95" s="294" customFormat="1" ht="36" customHeight="1" x14ac:dyDescent="0.25">
      <c r="A72" s="293"/>
      <c r="B72" s="92"/>
      <c r="C72" s="339"/>
      <c r="D72" s="58"/>
      <c r="E72" s="61"/>
      <c r="F72" s="99"/>
      <c r="G72" s="93"/>
      <c r="H72" s="93"/>
      <c r="I72" s="93"/>
      <c r="J72" s="138"/>
      <c r="K72" s="139"/>
      <c r="L72" s="50"/>
      <c r="M72" s="50"/>
      <c r="N72" s="50"/>
      <c r="O72" s="51"/>
      <c r="P72" s="52"/>
      <c r="Q72" s="53"/>
      <c r="R72" s="53"/>
      <c r="S72" s="53"/>
      <c r="T72" s="53"/>
      <c r="U72" s="54"/>
      <c r="V72" s="55"/>
      <c r="W72" s="56"/>
      <c r="X72" s="57"/>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row>
    <row r="73" spans="1:95" s="294" customFormat="1" ht="12.75" customHeight="1" x14ac:dyDescent="0.25">
      <c r="A73" s="293"/>
      <c r="B73" s="65"/>
      <c r="C73" s="358" t="s">
        <v>75</v>
      </c>
      <c r="D73" s="358"/>
      <c r="E73" s="359"/>
      <c r="F73" s="96"/>
      <c r="G73" s="97"/>
      <c r="H73" s="97"/>
      <c r="I73" s="97"/>
      <c r="J73" s="98"/>
      <c r="K73" s="69"/>
      <c r="L73" s="70"/>
      <c r="M73" s="70"/>
      <c r="N73" s="70"/>
      <c r="O73" s="71"/>
      <c r="P73" s="130"/>
      <c r="Q73" s="70"/>
      <c r="R73" s="70"/>
      <c r="S73" s="70"/>
      <c r="T73" s="70"/>
      <c r="U73" s="71"/>
      <c r="V73" s="130"/>
      <c r="W73" s="70"/>
      <c r="X73" s="131"/>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row>
    <row r="74" spans="1:95" s="294" customFormat="1" ht="36" customHeight="1" x14ac:dyDescent="0.25">
      <c r="A74" s="293"/>
      <c r="B74" s="288"/>
      <c r="C74" s="338" t="s">
        <v>76</v>
      </c>
      <c r="D74" s="44"/>
      <c r="E74" s="45"/>
      <c r="F74" s="127"/>
      <c r="G74" s="128"/>
      <c r="H74" s="128"/>
      <c r="I74" s="128"/>
      <c r="J74" s="136"/>
      <c r="K74" s="137"/>
      <c r="L74" s="84"/>
      <c r="M74" s="84"/>
      <c r="N74" s="84"/>
      <c r="O74" s="85"/>
      <c r="P74" s="86"/>
      <c r="Q74" s="87"/>
      <c r="R74" s="87"/>
      <c r="S74" s="87"/>
      <c r="T74" s="87"/>
      <c r="U74" s="88"/>
      <c r="V74" s="89"/>
      <c r="W74" s="90"/>
      <c r="X74" s="91"/>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row>
    <row r="75" spans="1:95" s="294" customFormat="1" ht="36" customHeight="1" x14ac:dyDescent="0.25">
      <c r="A75" s="293"/>
      <c r="B75" s="289"/>
      <c r="C75" s="339"/>
      <c r="D75" s="58"/>
      <c r="E75" s="59"/>
      <c r="F75" s="99"/>
      <c r="G75" s="93"/>
      <c r="H75" s="93"/>
      <c r="I75" s="93"/>
      <c r="J75" s="138"/>
      <c r="K75" s="139"/>
      <c r="L75" s="50"/>
      <c r="M75" s="50"/>
      <c r="N75" s="50"/>
      <c r="O75" s="51"/>
      <c r="P75" s="52"/>
      <c r="Q75" s="53"/>
      <c r="R75" s="53"/>
      <c r="S75" s="53"/>
      <c r="T75" s="53"/>
      <c r="U75" s="54"/>
      <c r="V75" s="55"/>
      <c r="W75" s="56"/>
      <c r="X75" s="57"/>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row>
    <row r="76" spans="1:95" s="294" customFormat="1" ht="36" customHeight="1" x14ac:dyDescent="0.25">
      <c r="A76" s="293"/>
      <c r="B76" s="289"/>
      <c r="C76" s="339"/>
      <c r="D76" s="58"/>
      <c r="E76" s="59"/>
      <c r="F76" s="99"/>
      <c r="G76" s="93"/>
      <c r="H76" s="93"/>
      <c r="I76" s="93"/>
      <c r="J76" s="138"/>
      <c r="K76" s="139"/>
      <c r="L76" s="50"/>
      <c r="M76" s="50"/>
      <c r="N76" s="50"/>
      <c r="O76" s="51"/>
      <c r="P76" s="52"/>
      <c r="Q76" s="53"/>
      <c r="R76" s="53"/>
      <c r="S76" s="53"/>
      <c r="T76" s="53"/>
      <c r="U76" s="54"/>
      <c r="V76" s="55"/>
      <c r="W76" s="56"/>
      <c r="X76" s="57"/>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row>
    <row r="77" spans="1:95" s="294" customFormat="1" ht="36" customHeight="1" x14ac:dyDescent="0.25">
      <c r="A77" s="293"/>
      <c r="B77" s="288"/>
      <c r="C77" s="338" t="s">
        <v>77</v>
      </c>
      <c r="D77" s="44"/>
      <c r="E77" s="45"/>
      <c r="F77" s="127"/>
      <c r="G77" s="128"/>
      <c r="H77" s="128"/>
      <c r="I77" s="128"/>
      <c r="J77" s="136"/>
      <c r="K77" s="137"/>
      <c r="L77" s="84"/>
      <c r="M77" s="84"/>
      <c r="N77" s="84"/>
      <c r="O77" s="85"/>
      <c r="P77" s="86"/>
      <c r="Q77" s="87"/>
      <c r="R77" s="87"/>
      <c r="S77" s="87"/>
      <c r="T77" s="87"/>
      <c r="U77" s="88"/>
      <c r="V77" s="89"/>
      <c r="W77" s="90"/>
      <c r="X77" s="91"/>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row>
    <row r="78" spans="1:95" s="294" customFormat="1" ht="36" customHeight="1" thickBot="1" x14ac:dyDescent="0.3">
      <c r="A78" s="293"/>
      <c r="B78" s="141"/>
      <c r="C78" s="340"/>
      <c r="D78" s="142"/>
      <c r="E78" s="143"/>
      <c r="F78" s="144"/>
      <c r="G78" s="145"/>
      <c r="H78" s="145"/>
      <c r="I78" s="145"/>
      <c r="J78" s="146"/>
      <c r="K78" s="147"/>
      <c r="L78" s="148"/>
      <c r="M78" s="148"/>
      <c r="N78" s="148"/>
      <c r="O78" s="149"/>
      <c r="P78" s="150"/>
      <c r="Q78" s="151"/>
      <c r="R78" s="151"/>
      <c r="S78" s="151"/>
      <c r="T78" s="151"/>
      <c r="U78" s="152"/>
      <c r="V78" s="153"/>
      <c r="W78" s="154"/>
      <c r="X78" s="155"/>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row>
    <row r="79" spans="1:95" s="1" customFormat="1" ht="11.85" customHeight="1" thickTop="1" x14ac:dyDescent="0.25">
      <c r="C79" s="295"/>
      <c r="D79" s="295"/>
      <c r="F79" s="3"/>
    </row>
    <row r="80" spans="1:95" s="1" customFormat="1" ht="11.85" customHeight="1" x14ac:dyDescent="0.25">
      <c r="C80" s="295"/>
      <c r="D80" s="295"/>
    </row>
    <row r="81" spans="1:95" s="1" customFormat="1" ht="11.85" customHeight="1" thickBot="1" x14ac:dyDescent="0.3">
      <c r="C81" s="295"/>
      <c r="D81" s="295"/>
    </row>
    <row r="82" spans="1:95" ht="22.5" customHeight="1" thickBot="1" x14ac:dyDescent="0.3">
      <c r="B82" s="341" t="s">
        <v>79</v>
      </c>
      <c r="C82" s="342"/>
      <c r="D82" s="342"/>
      <c r="E82" s="343"/>
      <c r="F82" s="350" t="s">
        <v>1</v>
      </c>
      <c r="G82" s="351"/>
      <c r="H82" s="351"/>
      <c r="I82" s="351"/>
      <c r="J82" s="352"/>
      <c r="K82" s="353" t="s">
        <v>2</v>
      </c>
      <c r="L82" s="354"/>
      <c r="M82" s="354"/>
      <c r="N82" s="354"/>
      <c r="O82" s="355"/>
      <c r="P82" s="335" t="s">
        <v>3</v>
      </c>
      <c r="Q82" s="336"/>
      <c r="R82" s="336"/>
      <c r="S82" s="336"/>
      <c r="T82" s="336"/>
      <c r="U82" s="337"/>
      <c r="V82" s="331" t="s">
        <v>4</v>
      </c>
      <c r="W82" s="332"/>
      <c r="X82" s="333"/>
    </row>
    <row r="83" spans="1:95" ht="72" customHeight="1" thickBot="1" x14ac:dyDescent="0.3">
      <c r="B83" s="344"/>
      <c r="C83" s="345"/>
      <c r="D83" s="345"/>
      <c r="E83" s="346"/>
      <c r="F83" s="156" t="s">
        <v>8</v>
      </c>
      <c r="G83" s="157" t="s">
        <v>9</v>
      </c>
      <c r="H83" s="158" t="s">
        <v>10</v>
      </c>
      <c r="I83" s="158" t="s">
        <v>11</v>
      </c>
      <c r="J83" s="159" t="s">
        <v>12</v>
      </c>
      <c r="K83" s="160" t="s">
        <v>13</v>
      </c>
      <c r="L83" s="161" t="s">
        <v>14</v>
      </c>
      <c r="M83" s="161" t="s">
        <v>15</v>
      </c>
      <c r="N83" s="161" t="s">
        <v>16</v>
      </c>
      <c r="O83" s="162" t="s">
        <v>17</v>
      </c>
      <c r="P83" s="163" t="s">
        <v>18</v>
      </c>
      <c r="Q83" s="164" t="s">
        <v>19</v>
      </c>
      <c r="R83" s="164" t="s">
        <v>20</v>
      </c>
      <c r="S83" s="296" t="s">
        <v>21</v>
      </c>
      <c r="T83" s="164" t="s">
        <v>80</v>
      </c>
      <c r="U83" s="165" t="s">
        <v>23</v>
      </c>
      <c r="V83" s="166" t="s">
        <v>24</v>
      </c>
      <c r="W83" s="167" t="s">
        <v>25</v>
      </c>
      <c r="X83" s="168" t="s">
        <v>26</v>
      </c>
    </row>
    <row r="84" spans="1:95" ht="22.5" customHeight="1" thickBot="1" x14ac:dyDescent="0.3">
      <c r="B84" s="344"/>
      <c r="C84" s="345"/>
      <c r="D84" s="345"/>
      <c r="E84" s="346"/>
      <c r="F84" s="169">
        <f t="shared" ref="F84:X84" si="0">COUNTA(F6:F78)</f>
        <v>0</v>
      </c>
      <c r="G84" s="170">
        <f t="shared" si="0"/>
        <v>0</v>
      </c>
      <c r="H84" s="170">
        <f t="shared" si="0"/>
        <v>0</v>
      </c>
      <c r="I84" s="171">
        <f t="shared" si="0"/>
        <v>0</v>
      </c>
      <c r="J84" s="172">
        <f t="shared" si="0"/>
        <v>0</v>
      </c>
      <c r="K84" s="173">
        <f t="shared" si="0"/>
        <v>0</v>
      </c>
      <c r="L84" s="174">
        <f t="shared" si="0"/>
        <v>0</v>
      </c>
      <c r="M84" s="174">
        <f>COUNTA(M6:M78)</f>
        <v>0</v>
      </c>
      <c r="N84" s="174">
        <f t="shared" si="0"/>
        <v>0</v>
      </c>
      <c r="O84" s="175">
        <f t="shared" si="0"/>
        <v>2</v>
      </c>
      <c r="P84" s="173">
        <f t="shared" si="0"/>
        <v>0</v>
      </c>
      <c r="Q84" s="174">
        <f t="shared" si="0"/>
        <v>0</v>
      </c>
      <c r="R84" s="174">
        <f t="shared" si="0"/>
        <v>0</v>
      </c>
      <c r="S84" s="174">
        <f t="shared" si="0"/>
        <v>1</v>
      </c>
      <c r="T84" s="174">
        <f t="shared" si="0"/>
        <v>0</v>
      </c>
      <c r="U84" s="175">
        <f t="shared" si="0"/>
        <v>1</v>
      </c>
      <c r="V84" s="176">
        <f t="shared" si="0"/>
        <v>1</v>
      </c>
      <c r="W84" s="177">
        <f t="shared" si="0"/>
        <v>0</v>
      </c>
      <c r="X84" s="178">
        <f t="shared" si="0"/>
        <v>0</v>
      </c>
    </row>
    <row r="85" spans="1:95" ht="22.5" customHeight="1" thickBot="1" x14ac:dyDescent="0.3">
      <c r="B85" s="344"/>
      <c r="C85" s="345"/>
      <c r="D85" s="345"/>
      <c r="E85" s="346"/>
      <c r="F85" s="179" t="str">
        <f>CONCATENATE((COUNTIF(F4:F78,"Evaluation"))," ","Evaluation(s)")</f>
        <v>0 Evaluation(s)</v>
      </c>
      <c r="G85" s="180" t="str">
        <f t="shared" ref="G85:X85" si="1">CONCATENATE((COUNTIF(G4:G78,"Evaluation"))," ","Evaluation(s)")</f>
        <v>0 Evaluation(s)</v>
      </c>
      <c r="H85" s="181" t="str">
        <f t="shared" si="1"/>
        <v>0 Evaluation(s)</v>
      </c>
      <c r="I85" s="182" t="str">
        <f t="shared" si="1"/>
        <v>0 Evaluation(s)</v>
      </c>
      <c r="J85" s="183" t="str">
        <f t="shared" si="1"/>
        <v>0 Evaluation(s)</v>
      </c>
      <c r="K85" s="181" t="str">
        <f t="shared" si="1"/>
        <v>0 Evaluation(s)</v>
      </c>
      <c r="L85" s="184" t="str">
        <f t="shared" si="1"/>
        <v>0 Evaluation(s)</v>
      </c>
      <c r="M85" s="184" t="str">
        <f t="shared" si="1"/>
        <v>0 Evaluation(s)</v>
      </c>
      <c r="N85" s="185" t="str">
        <f t="shared" si="1"/>
        <v>0 Evaluation(s)</v>
      </c>
      <c r="O85" s="186" t="str">
        <f t="shared" si="1"/>
        <v>0 Evaluation(s)</v>
      </c>
      <c r="P85" s="187" t="str">
        <f t="shared" si="1"/>
        <v>0 Evaluation(s)</v>
      </c>
      <c r="Q85" s="182" t="str">
        <f t="shared" si="1"/>
        <v>0 Evaluation(s)</v>
      </c>
      <c r="R85" s="182" t="str">
        <f t="shared" si="1"/>
        <v>0 Evaluation(s)</v>
      </c>
      <c r="S85" s="182" t="str">
        <f t="shared" si="1"/>
        <v>0 Evaluation(s)</v>
      </c>
      <c r="T85" s="180" t="str">
        <f t="shared" si="1"/>
        <v>0 Evaluation(s)</v>
      </c>
      <c r="U85" s="183" t="str">
        <f t="shared" si="1"/>
        <v>0 Evaluation(s)</v>
      </c>
      <c r="V85" s="188" t="str">
        <f t="shared" si="1"/>
        <v>0 Evaluation(s)</v>
      </c>
      <c r="W85" s="182" t="str">
        <f t="shared" si="1"/>
        <v>0 Evaluation(s)</v>
      </c>
      <c r="X85" s="183" t="str">
        <f t="shared" si="1"/>
        <v>0 Evaluation(s)</v>
      </c>
    </row>
    <row r="86" spans="1:95" ht="10.5" customHeight="1" thickBot="1" x14ac:dyDescent="0.3">
      <c r="B86" s="344"/>
      <c r="C86" s="345"/>
      <c r="D86" s="345"/>
      <c r="E86" s="346"/>
      <c r="F86" s="189"/>
      <c r="G86" s="189"/>
      <c r="H86" s="189"/>
      <c r="I86" s="189"/>
      <c r="J86" s="190"/>
      <c r="K86" s="191"/>
      <c r="L86" s="192"/>
      <c r="M86" s="193"/>
      <c r="N86" s="193"/>
      <c r="O86" s="194"/>
      <c r="P86" s="195"/>
      <c r="Q86" s="195"/>
      <c r="R86" s="195"/>
      <c r="S86" s="195"/>
      <c r="T86" s="195"/>
      <c r="U86" s="196"/>
      <c r="V86" s="197"/>
      <c r="W86" s="197"/>
      <c r="X86" s="198"/>
    </row>
    <row r="87" spans="1:95" ht="27.95" customHeight="1" thickBot="1" x14ac:dyDescent="0.3">
      <c r="B87" s="344"/>
      <c r="C87" s="345"/>
      <c r="D87" s="345"/>
      <c r="E87" s="346"/>
      <c r="F87" s="189"/>
      <c r="G87" s="189"/>
      <c r="H87" s="189"/>
      <c r="I87" s="189"/>
      <c r="J87" s="190"/>
      <c r="K87" s="199" t="s">
        <v>49</v>
      </c>
      <c r="L87" s="200" t="s">
        <v>52</v>
      </c>
      <c r="M87" s="201" t="s">
        <v>41</v>
      </c>
      <c r="N87" s="201" t="s">
        <v>81</v>
      </c>
      <c r="O87" s="202" t="s">
        <v>31</v>
      </c>
      <c r="P87" s="1"/>
      <c r="Q87" s="1"/>
      <c r="R87" s="1"/>
      <c r="S87" s="1"/>
      <c r="T87" s="3"/>
      <c r="U87" s="203" t="s">
        <v>32</v>
      </c>
      <c r="V87" s="204"/>
      <c r="W87" s="205"/>
      <c r="X87" s="206" t="s">
        <v>48</v>
      </c>
    </row>
    <row r="88" spans="1:95" ht="16.5" customHeight="1" thickBot="1" x14ac:dyDescent="0.3">
      <c r="B88" s="344"/>
      <c r="C88" s="345"/>
      <c r="D88" s="345"/>
      <c r="E88" s="346"/>
      <c r="F88" s="189"/>
      <c r="G88" s="189"/>
      <c r="H88" s="189"/>
      <c r="I88" s="189"/>
      <c r="J88" s="190"/>
      <c r="K88" s="207">
        <f>COUNTIF(K4:K78,"Loupe bino")</f>
        <v>0</v>
      </c>
      <c r="L88" s="208">
        <f>COUNTIF(L4:L78,"Dissection")</f>
        <v>0</v>
      </c>
      <c r="M88" s="208">
        <f>COUNTIF(M4:M78,"ExAO")</f>
        <v>0</v>
      </c>
      <c r="N88" s="208">
        <f>COUNTIF(N4:N78,"Modèles analogiques")</f>
        <v>0</v>
      </c>
      <c r="O88" s="209">
        <f>COUNTIF(O4:O78,"Banque de données")</f>
        <v>1</v>
      </c>
      <c r="P88" s="1"/>
      <c r="Q88" s="1"/>
      <c r="R88" s="1"/>
      <c r="S88" s="1"/>
      <c r="T88" s="3"/>
      <c r="U88" s="210">
        <f>COUNTIF(U4:U78,"Ecrit")</f>
        <v>1</v>
      </c>
      <c r="V88" s="204"/>
      <c r="W88" s="205"/>
      <c r="X88" s="210">
        <f>COUNTIF(X4:X78,"DD")</f>
        <v>0</v>
      </c>
    </row>
    <row r="89" spans="1:95" s="204" customFormat="1" ht="27.95" customHeight="1" thickBot="1" x14ac:dyDescent="0.3">
      <c r="A89" s="1"/>
      <c r="B89" s="344"/>
      <c r="C89" s="345"/>
      <c r="D89" s="345"/>
      <c r="E89" s="346"/>
      <c r="F89" s="189"/>
      <c r="G89" s="189"/>
      <c r="H89" s="189"/>
      <c r="I89" s="189"/>
      <c r="J89" s="190"/>
      <c r="K89" s="211" t="s">
        <v>43</v>
      </c>
      <c r="L89" s="212" t="s">
        <v>44</v>
      </c>
      <c r="M89" s="212" t="s">
        <v>39</v>
      </c>
      <c r="N89" s="213" t="s">
        <v>82</v>
      </c>
      <c r="O89" s="214" t="s">
        <v>83</v>
      </c>
      <c r="P89" s="1"/>
      <c r="Q89" s="334"/>
      <c r="R89" s="1"/>
      <c r="S89" s="1"/>
      <c r="T89" s="3"/>
      <c r="U89" s="203" t="s">
        <v>66</v>
      </c>
      <c r="W89" s="205"/>
      <c r="X89" s="206" t="s">
        <v>78</v>
      </c>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row>
    <row r="90" spans="1:95" s="204" customFormat="1" ht="16.5" customHeight="1" thickBot="1" x14ac:dyDescent="0.3">
      <c r="A90" s="1"/>
      <c r="B90" s="344"/>
      <c r="C90" s="345"/>
      <c r="D90" s="345"/>
      <c r="E90" s="346"/>
      <c r="F90" s="189"/>
      <c r="G90" s="189"/>
      <c r="H90" s="189"/>
      <c r="I90" s="189"/>
      <c r="J90" s="190"/>
      <c r="K90" s="215">
        <f>COUNTIF(K4:K78,"Microscope")</f>
        <v>0</v>
      </c>
      <c r="L90" s="216">
        <f>COUNTIF(L4:L78,"Préparation et montage lame")</f>
        <v>0</v>
      </c>
      <c r="M90" s="217">
        <f>COUNTIF(M4:M78,"Instruments de mesure")</f>
        <v>0</v>
      </c>
      <c r="N90" s="217">
        <f>COUNTIF(N4:N78,"Modèles numériques")</f>
        <v>0</v>
      </c>
      <c r="O90" s="218">
        <f>COUNTIF(O4:O78,"Images numériques")</f>
        <v>0</v>
      </c>
      <c r="P90" s="219"/>
      <c r="Q90" s="334"/>
      <c r="R90" s="219"/>
      <c r="S90" s="219"/>
      <c r="T90" s="219"/>
      <c r="U90" s="210">
        <f>COUNTIF(U4:U78,"Oral")</f>
        <v>0</v>
      </c>
      <c r="V90" s="220"/>
      <c r="W90" s="220"/>
      <c r="X90" s="210">
        <f>COUNTIF(X4:X78,"Santé")</f>
        <v>0</v>
      </c>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row>
    <row r="91" spans="1:95" s="204" customFormat="1" ht="27.95" customHeight="1" thickBot="1" x14ac:dyDescent="0.3">
      <c r="A91" s="1"/>
      <c r="B91" s="344"/>
      <c r="C91" s="345"/>
      <c r="D91" s="345"/>
      <c r="E91" s="346"/>
      <c r="F91" s="189"/>
      <c r="G91" s="189"/>
      <c r="H91" s="189"/>
      <c r="I91" s="189"/>
      <c r="J91" s="190"/>
      <c r="K91" s="221" t="s">
        <v>59</v>
      </c>
      <c r="L91" s="212" t="s">
        <v>84</v>
      </c>
      <c r="M91" s="212" t="s">
        <v>85</v>
      </c>
      <c r="N91" s="222" t="s">
        <v>54</v>
      </c>
      <c r="O91" s="214" t="s">
        <v>33</v>
      </c>
      <c r="P91" s="334"/>
      <c r="Q91" s="334"/>
      <c r="R91" s="334"/>
      <c r="S91" s="334"/>
      <c r="T91" s="334"/>
      <c r="U91" s="334"/>
      <c r="V91" s="329"/>
      <c r="W91" s="329"/>
      <c r="X91" s="329"/>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row>
    <row r="92" spans="1:95" s="204" customFormat="1" ht="16.5" customHeight="1" thickBot="1" x14ac:dyDescent="0.3">
      <c r="A92" s="1"/>
      <c r="B92" s="344"/>
      <c r="C92" s="345"/>
      <c r="D92" s="345"/>
      <c r="E92" s="346"/>
      <c r="F92" s="189"/>
      <c r="G92" s="189"/>
      <c r="H92" s="189"/>
      <c r="I92" s="189"/>
      <c r="J92" s="190"/>
      <c r="K92" s="223">
        <f>COUNTIF(K4:K78,"Microscope polarisant")</f>
        <v>0</v>
      </c>
      <c r="L92" s="208">
        <f>COUNTIF(L4:L78,"Prélèvement / coupe")</f>
        <v>0</v>
      </c>
      <c r="M92" s="217">
        <f>COUNTIF(M4:M78,"Logiciel de mesure")</f>
        <v>0</v>
      </c>
      <c r="N92" s="224">
        <f>COUNTIF(N4:N78,"Simulation")</f>
        <v>0</v>
      </c>
      <c r="O92" s="225">
        <f>COUNTIF(O4:O78,"Tableur-grapheur")</f>
        <v>1</v>
      </c>
      <c r="P92" s="334"/>
      <c r="Q92" s="334"/>
      <c r="R92" s="334"/>
      <c r="S92" s="334"/>
      <c r="T92" s="334"/>
      <c r="U92" s="334"/>
      <c r="V92" s="329"/>
      <c r="W92" s="329"/>
      <c r="X92" s="329"/>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row>
    <row r="93" spans="1:95" s="204" customFormat="1" ht="27.75" customHeight="1" thickBot="1" x14ac:dyDescent="0.3">
      <c r="A93" s="1"/>
      <c r="B93" s="344"/>
      <c r="C93" s="345"/>
      <c r="D93" s="345"/>
      <c r="E93" s="346"/>
      <c r="F93" s="226"/>
      <c r="G93" s="189"/>
      <c r="H93" s="189"/>
      <c r="I93" s="189"/>
      <c r="J93" s="190"/>
      <c r="K93" s="227" t="s">
        <v>51</v>
      </c>
      <c r="L93" s="1"/>
      <c r="M93" s="228" t="s">
        <v>38</v>
      </c>
      <c r="N93" s="195"/>
      <c r="O93" s="195"/>
      <c r="P93" s="195"/>
      <c r="Q93" s="195"/>
      <c r="R93" s="195"/>
      <c r="S93" s="195"/>
      <c r="T93" s="195"/>
      <c r="U93" s="195"/>
      <c r="V93" s="195"/>
      <c r="W93" s="195"/>
      <c r="X93" s="195"/>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row>
    <row r="94" spans="1:95" s="204" customFormat="1" ht="15.75" customHeight="1" thickBot="1" x14ac:dyDescent="0.3">
      <c r="A94" s="1"/>
      <c r="B94" s="347"/>
      <c r="C94" s="348"/>
      <c r="D94" s="348"/>
      <c r="E94" s="349"/>
      <c r="F94" s="226"/>
      <c r="G94" s="189"/>
      <c r="H94" s="189"/>
      <c r="I94" s="189"/>
      <c r="J94" s="190"/>
      <c r="K94" s="229">
        <f>COUNTIF(K6:K80,"Œil nu")</f>
        <v>0</v>
      </c>
      <c r="L94" s="1"/>
      <c r="M94" s="230">
        <f>COUNTIF(M4:M78,"Protocole")</f>
        <v>0</v>
      </c>
      <c r="N94" s="1"/>
      <c r="O94" s="1"/>
      <c r="P94" s="195"/>
      <c r="Q94" s="195"/>
      <c r="R94" s="195"/>
      <c r="S94" s="195"/>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row>
    <row r="95" spans="1:95" s="1" customFormat="1" x14ac:dyDescent="0.25">
      <c r="C95" s="295"/>
      <c r="D95" s="295"/>
    </row>
    <row r="96" spans="1:95" s="1" customFormat="1" x14ac:dyDescent="0.25">
      <c r="C96" s="295"/>
      <c r="D96" s="295"/>
    </row>
    <row r="97" spans="1:72" s="1" customFormat="1" x14ac:dyDescent="0.25">
      <c r="C97" s="295"/>
      <c r="D97" s="297" t="s">
        <v>30</v>
      </c>
    </row>
    <row r="98" spans="1:72" s="1" customFormat="1" x14ac:dyDescent="0.25">
      <c r="C98" s="295"/>
      <c r="D98" s="297" t="s">
        <v>92</v>
      </c>
    </row>
    <row r="99" spans="1:72" s="1" customFormat="1" x14ac:dyDescent="0.25">
      <c r="C99" s="295"/>
      <c r="D99" s="298" t="s">
        <v>93</v>
      </c>
    </row>
    <row r="100" spans="1:72" s="231" customFormat="1" ht="15" x14ac:dyDescent="0.25">
      <c r="B100" s="232" t="s">
        <v>88</v>
      </c>
      <c r="C100" s="233"/>
      <c r="D100" s="233"/>
      <c r="E100" s="233"/>
      <c r="G100" s="233"/>
      <c r="H100" s="233"/>
      <c r="I100" s="233"/>
      <c r="K100" s="233"/>
      <c r="L100" s="233"/>
      <c r="M100" s="233"/>
      <c r="N100" s="233"/>
      <c r="O100" s="233"/>
    </row>
    <row r="101" spans="1:72" s="234" customFormat="1" ht="15" x14ac:dyDescent="0.25">
      <c r="B101" s="238"/>
      <c r="C101" s="235"/>
      <c r="D101" s="235"/>
      <c r="E101" s="235"/>
      <c r="F101" s="235"/>
      <c r="G101" s="235"/>
      <c r="H101" s="235"/>
      <c r="I101" s="235"/>
      <c r="J101" s="235"/>
      <c r="K101" s="235"/>
      <c r="L101" s="235"/>
      <c r="M101" s="235"/>
      <c r="N101" s="235"/>
      <c r="O101" s="235"/>
    </row>
    <row r="102" spans="1:72" s="236" customFormat="1" ht="15" x14ac:dyDescent="0.25">
      <c r="A102" s="234"/>
      <c r="B102" s="330" t="s">
        <v>89</v>
      </c>
      <c r="C102" s="330"/>
      <c r="D102" s="235"/>
      <c r="E102" s="235"/>
      <c r="F102" s="235"/>
      <c r="G102" s="235"/>
      <c r="H102" s="235"/>
      <c r="I102" s="235"/>
      <c r="J102" s="235"/>
      <c r="K102" s="235"/>
      <c r="L102" s="235"/>
      <c r="M102" s="235"/>
      <c r="N102" s="235"/>
      <c r="O102" s="235"/>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4"/>
      <c r="BA102" s="234"/>
      <c r="BB102" s="234"/>
      <c r="BC102" s="234"/>
      <c r="BD102" s="234"/>
      <c r="BE102" s="234"/>
      <c r="BF102" s="234"/>
      <c r="BG102" s="234"/>
      <c r="BH102" s="234"/>
      <c r="BI102" s="234"/>
      <c r="BJ102" s="234"/>
      <c r="BK102" s="234"/>
      <c r="BL102" s="234"/>
      <c r="BM102" s="234"/>
      <c r="BN102" s="234"/>
      <c r="BO102" s="234"/>
      <c r="BP102" s="234"/>
      <c r="BQ102" s="234"/>
      <c r="BR102" s="234"/>
      <c r="BS102" s="234"/>
      <c r="BT102" s="234"/>
    </row>
    <row r="103" spans="1:72" s="236" customFormat="1" ht="15" x14ac:dyDescent="0.25">
      <c r="A103" s="234"/>
      <c r="B103" s="237" t="s">
        <v>94</v>
      </c>
      <c r="C103" s="239"/>
      <c r="D103" s="235"/>
      <c r="E103" s="235"/>
      <c r="F103" s="235"/>
      <c r="G103" s="235"/>
      <c r="H103" s="235"/>
      <c r="I103" s="235"/>
      <c r="J103" s="235"/>
      <c r="K103" s="235"/>
      <c r="L103" s="235"/>
      <c r="M103" s="235"/>
      <c r="N103" s="235"/>
      <c r="O103" s="235"/>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4"/>
      <c r="BA103" s="234"/>
      <c r="BB103" s="234"/>
      <c r="BC103" s="234"/>
      <c r="BD103" s="234"/>
      <c r="BE103" s="234"/>
      <c r="BF103" s="234"/>
      <c r="BG103" s="234"/>
      <c r="BH103" s="234"/>
      <c r="BI103" s="234"/>
      <c r="BJ103" s="234"/>
      <c r="BK103" s="234"/>
      <c r="BL103" s="234"/>
      <c r="BM103" s="234"/>
      <c r="BN103" s="234"/>
      <c r="BO103" s="234"/>
      <c r="BP103" s="234"/>
      <c r="BQ103" s="234"/>
      <c r="BR103" s="234"/>
      <c r="BS103" s="234"/>
      <c r="BT103" s="234"/>
    </row>
    <row r="104" spans="1:72" s="234" customFormat="1" ht="15" customHeight="1" x14ac:dyDescent="0.25">
      <c r="B104" s="292" t="s">
        <v>95</v>
      </c>
      <c r="C104" s="235"/>
      <c r="D104" s="235"/>
      <c r="E104" s="235"/>
      <c r="F104" s="235"/>
      <c r="G104" s="235"/>
      <c r="H104" s="235"/>
      <c r="I104" s="235"/>
      <c r="J104" s="235"/>
      <c r="K104" s="235"/>
      <c r="L104" s="235"/>
      <c r="M104" s="235"/>
      <c r="N104" s="235"/>
      <c r="O104" s="235"/>
    </row>
    <row r="105" spans="1:72" s="234" customFormat="1" ht="15.75" thickBot="1" x14ac:dyDescent="0.3">
      <c r="B105" s="299"/>
      <c r="C105" s="235"/>
      <c r="D105" s="235"/>
      <c r="E105" s="235"/>
      <c r="F105" s="235"/>
      <c r="G105" s="235"/>
      <c r="H105" s="235"/>
      <c r="I105" s="235"/>
      <c r="J105" s="235"/>
      <c r="K105" s="235"/>
      <c r="L105" s="235"/>
      <c r="M105" s="235"/>
      <c r="N105" s="235"/>
      <c r="O105" s="235"/>
    </row>
    <row r="106" spans="1:72" s="234" customFormat="1" ht="19.5" thickBot="1" x14ac:dyDescent="0.3">
      <c r="F106" s="317" t="s">
        <v>1</v>
      </c>
      <c r="G106" s="318"/>
      <c r="H106" s="318"/>
      <c r="I106" s="318"/>
      <c r="J106" s="319"/>
      <c r="K106" s="320" t="s">
        <v>2</v>
      </c>
      <c r="L106" s="321"/>
      <c r="M106" s="321"/>
      <c r="N106" s="321"/>
      <c r="O106" s="322"/>
      <c r="P106" s="323" t="s">
        <v>3</v>
      </c>
      <c r="Q106" s="324"/>
      <c r="R106" s="324"/>
      <c r="S106" s="324"/>
      <c r="T106" s="324"/>
      <c r="U106" s="325"/>
      <c r="V106" s="326" t="s">
        <v>4</v>
      </c>
      <c r="W106" s="327"/>
      <c r="X106" s="328"/>
    </row>
    <row r="107" spans="1:72" s="234" customFormat="1" ht="79.5" thickBot="1" x14ac:dyDescent="0.3">
      <c r="F107" s="305" t="s">
        <v>8</v>
      </c>
      <c r="G107" s="306" t="s">
        <v>9</v>
      </c>
      <c r="H107" s="306" t="s">
        <v>10</v>
      </c>
      <c r="I107" s="306" t="s">
        <v>11</v>
      </c>
      <c r="J107" s="307" t="s">
        <v>90</v>
      </c>
      <c r="K107" s="308" t="s">
        <v>13</v>
      </c>
      <c r="L107" s="309" t="s">
        <v>14</v>
      </c>
      <c r="M107" s="309" t="s">
        <v>15</v>
      </c>
      <c r="N107" s="309" t="s">
        <v>16</v>
      </c>
      <c r="O107" s="310" t="s">
        <v>17</v>
      </c>
      <c r="P107" s="311" t="s">
        <v>18</v>
      </c>
      <c r="Q107" s="312" t="s">
        <v>19</v>
      </c>
      <c r="R107" s="312" t="s">
        <v>20</v>
      </c>
      <c r="S107" s="312" t="s">
        <v>21</v>
      </c>
      <c r="T107" s="312" t="s">
        <v>22</v>
      </c>
      <c r="U107" s="313" t="s">
        <v>23</v>
      </c>
      <c r="V107" s="314" t="s">
        <v>24</v>
      </c>
      <c r="W107" s="315" t="s">
        <v>25</v>
      </c>
      <c r="X107" s="316" t="s">
        <v>91</v>
      </c>
    </row>
    <row r="108" spans="1:72" s="234" customFormat="1" ht="15" x14ac:dyDescent="0.25">
      <c r="F108" s="240"/>
      <c r="G108" s="241"/>
      <c r="H108" s="241"/>
      <c r="I108" s="241"/>
      <c r="J108" s="242"/>
      <c r="K108" s="243"/>
      <c r="L108" s="244"/>
      <c r="M108" s="244"/>
      <c r="N108" s="244"/>
      <c r="O108" s="245"/>
      <c r="P108" s="246"/>
      <c r="Q108" s="244"/>
      <c r="R108" s="244"/>
      <c r="S108" s="244"/>
      <c r="T108" s="244"/>
      <c r="U108" s="247"/>
      <c r="V108" s="243"/>
      <c r="W108" s="244"/>
      <c r="X108" s="247"/>
    </row>
    <row r="109" spans="1:72" s="234" customFormat="1" ht="15" x14ac:dyDescent="0.25">
      <c r="F109" s="248" t="s">
        <v>34</v>
      </c>
      <c r="G109" s="249" t="s">
        <v>34</v>
      </c>
      <c r="H109" s="249" t="s">
        <v>34</v>
      </c>
      <c r="I109" s="249" t="s">
        <v>34</v>
      </c>
      <c r="J109" s="250" t="s">
        <v>34</v>
      </c>
      <c r="K109" s="251" t="s">
        <v>34</v>
      </c>
      <c r="L109" s="249" t="s">
        <v>34</v>
      </c>
      <c r="M109" s="249" t="s">
        <v>34</v>
      </c>
      <c r="N109" s="249" t="s">
        <v>34</v>
      </c>
      <c r="O109" s="252" t="s">
        <v>34</v>
      </c>
      <c r="P109" s="248" t="s">
        <v>34</v>
      </c>
      <c r="Q109" s="249" t="s">
        <v>34</v>
      </c>
      <c r="R109" s="249" t="s">
        <v>34</v>
      </c>
      <c r="S109" s="249" t="s">
        <v>34</v>
      </c>
      <c r="T109" s="249" t="s">
        <v>34</v>
      </c>
      <c r="U109" s="250" t="s">
        <v>34</v>
      </c>
      <c r="V109" s="251" t="s">
        <v>34</v>
      </c>
      <c r="W109" s="249" t="s">
        <v>34</v>
      </c>
      <c r="X109" s="250" t="s">
        <v>34</v>
      </c>
    </row>
    <row r="110" spans="1:72" s="234" customFormat="1" ht="24" x14ac:dyDescent="0.25">
      <c r="E110" s="300"/>
      <c r="F110" s="253" t="s">
        <v>71</v>
      </c>
      <c r="G110" s="254" t="s">
        <v>71</v>
      </c>
      <c r="H110" s="254" t="s">
        <v>71</v>
      </c>
      <c r="I110" s="254" t="s">
        <v>71</v>
      </c>
      <c r="J110" s="255" t="s">
        <v>71</v>
      </c>
      <c r="K110" s="256" t="s">
        <v>49</v>
      </c>
      <c r="L110" s="257" t="s">
        <v>52</v>
      </c>
      <c r="M110" s="257" t="s">
        <v>41</v>
      </c>
      <c r="N110" s="257" t="s">
        <v>37</v>
      </c>
      <c r="O110" s="258" t="s">
        <v>31</v>
      </c>
      <c r="P110" s="259" t="s">
        <v>71</v>
      </c>
      <c r="Q110" s="260" t="s">
        <v>71</v>
      </c>
      <c r="R110" s="260" t="s">
        <v>71</v>
      </c>
      <c r="S110" s="260" t="s">
        <v>71</v>
      </c>
      <c r="T110" s="254" t="s">
        <v>71</v>
      </c>
      <c r="U110" s="258" t="s">
        <v>32</v>
      </c>
      <c r="V110" s="259" t="s">
        <v>71</v>
      </c>
      <c r="W110" s="254" t="s">
        <v>71</v>
      </c>
      <c r="X110" s="258" t="s">
        <v>48</v>
      </c>
    </row>
    <row r="111" spans="1:72" s="234" customFormat="1" ht="36" x14ac:dyDescent="0.25">
      <c r="F111" s="261"/>
      <c r="G111" s="262"/>
      <c r="H111" s="262"/>
      <c r="I111" s="262"/>
      <c r="J111" s="263"/>
      <c r="K111" s="256" t="s">
        <v>43</v>
      </c>
      <c r="L111" s="257" t="s">
        <v>44</v>
      </c>
      <c r="M111" s="257" t="s">
        <v>39</v>
      </c>
      <c r="N111" s="257" t="s">
        <v>82</v>
      </c>
      <c r="O111" s="264" t="s">
        <v>72</v>
      </c>
      <c r="P111" s="265"/>
      <c r="Q111" s="266"/>
      <c r="R111" s="266"/>
      <c r="S111" s="266"/>
      <c r="T111" s="266"/>
      <c r="U111" s="258" t="s">
        <v>66</v>
      </c>
      <c r="V111" s="267"/>
      <c r="W111" s="266"/>
      <c r="X111" s="258" t="s">
        <v>78</v>
      </c>
    </row>
    <row r="112" spans="1:72" s="234" customFormat="1" ht="24" x14ac:dyDescent="0.25">
      <c r="F112" s="261"/>
      <c r="G112" s="262"/>
      <c r="H112" s="262"/>
      <c r="I112" s="262"/>
      <c r="J112" s="263"/>
      <c r="K112" s="256" t="s">
        <v>59</v>
      </c>
      <c r="L112" s="257" t="s">
        <v>84</v>
      </c>
      <c r="M112" s="257" t="s">
        <v>85</v>
      </c>
      <c r="N112" s="257" t="s">
        <v>54</v>
      </c>
      <c r="O112" s="264" t="s">
        <v>33</v>
      </c>
      <c r="P112" s="265"/>
      <c r="Q112" s="266"/>
      <c r="R112" s="266"/>
      <c r="S112" s="266"/>
      <c r="T112" s="266"/>
      <c r="U112" s="268" t="s">
        <v>71</v>
      </c>
      <c r="V112" s="267"/>
      <c r="W112" s="266"/>
      <c r="X112" s="268" t="s">
        <v>71</v>
      </c>
    </row>
    <row r="113" spans="3:24" s="234" customFormat="1" ht="15.75" thickBot="1" x14ac:dyDescent="0.3">
      <c r="F113" s="269"/>
      <c r="G113" s="270"/>
      <c r="H113" s="270"/>
      <c r="I113" s="270"/>
      <c r="J113" s="271"/>
      <c r="K113" s="272" t="s">
        <v>51</v>
      </c>
      <c r="L113" s="273" t="s">
        <v>71</v>
      </c>
      <c r="M113" s="274" t="s">
        <v>38</v>
      </c>
      <c r="N113" s="275" t="s">
        <v>71</v>
      </c>
      <c r="O113" s="276" t="s">
        <v>71</v>
      </c>
      <c r="P113" s="277"/>
      <c r="Q113" s="278"/>
      <c r="R113" s="278"/>
      <c r="S113" s="278"/>
      <c r="T113" s="278"/>
      <c r="U113" s="279"/>
      <c r="V113" s="280"/>
      <c r="W113" s="278"/>
      <c r="X113" s="281"/>
    </row>
    <row r="114" spans="3:24" s="234" customFormat="1" ht="15.75" thickBot="1" x14ac:dyDescent="0.3">
      <c r="F114" s="282"/>
      <c r="G114" s="283"/>
      <c r="H114" s="283"/>
      <c r="I114" s="283"/>
      <c r="J114" s="283"/>
      <c r="K114" s="284" t="s">
        <v>71</v>
      </c>
      <c r="L114" s="285"/>
      <c r="M114" s="286" t="s">
        <v>71</v>
      </c>
      <c r="N114" s="285"/>
      <c r="O114" s="285"/>
      <c r="P114" s="285"/>
      <c r="Q114" s="285"/>
      <c r="R114" s="285"/>
      <c r="S114" s="285"/>
      <c r="T114" s="285"/>
      <c r="U114" s="285"/>
      <c r="V114" s="285"/>
      <c r="W114" s="285"/>
      <c r="X114" s="287"/>
    </row>
    <row r="115" spans="3:24" s="234" customFormat="1" ht="15" x14ac:dyDescent="0.25"/>
    <row r="116" spans="3:24" s="234" customFormat="1" ht="15" x14ac:dyDescent="0.25"/>
    <row r="117" spans="3:24" s="231" customFormat="1" ht="15" x14ac:dyDescent="0.25"/>
    <row r="118" spans="3:24" s="1" customFormat="1" x14ac:dyDescent="0.25">
      <c r="C118" s="295"/>
      <c r="D118" s="295"/>
    </row>
    <row r="119" spans="3:24" s="1" customFormat="1" x14ac:dyDescent="0.25">
      <c r="C119" s="295"/>
      <c r="D119" s="295"/>
    </row>
    <row r="120" spans="3:24" s="1" customFormat="1" x14ac:dyDescent="0.25">
      <c r="C120" s="295"/>
      <c r="D120" s="295"/>
    </row>
    <row r="121" spans="3:24" s="1" customFormat="1" x14ac:dyDescent="0.25">
      <c r="C121" s="295"/>
      <c r="D121" s="295"/>
    </row>
    <row r="122" spans="3:24" s="1" customFormat="1" x14ac:dyDescent="0.25">
      <c r="C122" s="295"/>
      <c r="D122" s="295"/>
    </row>
    <row r="123" spans="3:24" s="1" customFormat="1" x14ac:dyDescent="0.25">
      <c r="C123" s="295"/>
      <c r="D123" s="295"/>
    </row>
    <row r="124" spans="3:24" s="1" customFormat="1" x14ac:dyDescent="0.25">
      <c r="C124" s="295"/>
      <c r="D124" s="295"/>
    </row>
    <row r="125" spans="3:24" s="1" customFormat="1" x14ac:dyDescent="0.25">
      <c r="C125" s="295"/>
      <c r="D125" s="295"/>
    </row>
    <row r="126" spans="3:24" s="1" customFormat="1" x14ac:dyDescent="0.25">
      <c r="C126" s="295"/>
      <c r="D126" s="295"/>
    </row>
    <row r="127" spans="3:24" s="1" customFormat="1" x14ac:dyDescent="0.25">
      <c r="C127" s="295"/>
      <c r="D127" s="295"/>
    </row>
    <row r="128" spans="3:24" s="1" customFormat="1" x14ac:dyDescent="0.25">
      <c r="C128" s="295"/>
      <c r="D128" s="295"/>
    </row>
    <row r="129" spans="3:12" s="1" customFormat="1" x14ac:dyDescent="0.25">
      <c r="C129" s="295"/>
      <c r="D129" s="295"/>
    </row>
    <row r="130" spans="3:12" s="1" customFormat="1" x14ac:dyDescent="0.25">
      <c r="C130" s="295"/>
      <c r="D130" s="295"/>
    </row>
    <row r="131" spans="3:12" s="1" customFormat="1" x14ac:dyDescent="0.25">
      <c r="C131" s="295"/>
      <c r="D131" s="295"/>
    </row>
    <row r="132" spans="3:12" s="1" customFormat="1" x14ac:dyDescent="0.25">
      <c r="C132" s="295"/>
      <c r="D132" s="295"/>
    </row>
    <row r="133" spans="3:12" s="1" customFormat="1" x14ac:dyDescent="0.25">
      <c r="C133" s="295"/>
      <c r="D133" s="295"/>
    </row>
    <row r="134" spans="3:12" s="1" customFormat="1" x14ac:dyDescent="0.25">
      <c r="C134" s="295"/>
      <c r="D134" s="295"/>
    </row>
    <row r="135" spans="3:12" s="1" customFormat="1" x14ac:dyDescent="0.25">
      <c r="C135" s="295"/>
      <c r="D135" s="295"/>
    </row>
    <row r="136" spans="3:12" s="1" customFormat="1" x14ac:dyDescent="0.25">
      <c r="C136" s="295"/>
      <c r="D136" s="295"/>
    </row>
    <row r="137" spans="3:12" s="1" customFormat="1" x14ac:dyDescent="0.25">
      <c r="C137" s="295"/>
      <c r="D137" s="295"/>
    </row>
    <row r="138" spans="3:12" s="1" customFormat="1" x14ac:dyDescent="0.25">
      <c r="C138" s="295"/>
      <c r="D138" s="295"/>
    </row>
    <row r="139" spans="3:12" s="1" customFormat="1" x14ac:dyDescent="0.25">
      <c r="C139" s="295"/>
      <c r="D139" s="295"/>
      <c r="L139" s="304" t="s">
        <v>96</v>
      </c>
    </row>
    <row r="140" spans="3:12" s="1" customFormat="1" x14ac:dyDescent="0.25">
      <c r="C140" s="295"/>
      <c r="D140" s="295"/>
    </row>
    <row r="141" spans="3:12" s="1" customFormat="1" x14ac:dyDescent="0.25">
      <c r="C141" s="295"/>
      <c r="D141" s="295"/>
    </row>
    <row r="142" spans="3:12" s="1" customFormat="1" x14ac:dyDescent="0.25">
      <c r="C142" s="295"/>
      <c r="D142" s="295"/>
    </row>
    <row r="143" spans="3:12" s="1" customFormat="1" x14ac:dyDescent="0.25">
      <c r="C143" s="295"/>
      <c r="D143" s="295"/>
    </row>
    <row r="144" spans="3:12" s="1" customFormat="1" x14ac:dyDescent="0.25">
      <c r="C144" s="295"/>
      <c r="D144" s="295"/>
    </row>
    <row r="145" spans="3:4" s="1" customFormat="1" x14ac:dyDescent="0.25">
      <c r="C145" s="295"/>
      <c r="D145" s="295"/>
    </row>
    <row r="146" spans="3:4" s="1" customFormat="1" x14ac:dyDescent="0.25">
      <c r="C146" s="295"/>
      <c r="D146" s="295"/>
    </row>
    <row r="147" spans="3:4" s="1" customFormat="1" x14ac:dyDescent="0.25">
      <c r="C147" s="295"/>
      <c r="D147" s="295"/>
    </row>
    <row r="148" spans="3:4" s="1" customFormat="1" x14ac:dyDescent="0.25">
      <c r="C148" s="295"/>
      <c r="D148" s="295"/>
    </row>
    <row r="149" spans="3:4" s="1" customFormat="1" x14ac:dyDescent="0.25">
      <c r="C149" s="295"/>
      <c r="D149" s="295"/>
    </row>
    <row r="150" spans="3:4" s="1" customFormat="1" x14ac:dyDescent="0.25">
      <c r="C150" s="295"/>
      <c r="D150" s="295"/>
    </row>
    <row r="151" spans="3:4" s="1" customFormat="1" x14ac:dyDescent="0.25">
      <c r="C151" s="295"/>
      <c r="D151" s="295"/>
    </row>
    <row r="152" spans="3:4" s="1" customFormat="1" x14ac:dyDescent="0.25">
      <c r="C152" s="295"/>
      <c r="D152" s="295"/>
    </row>
    <row r="153" spans="3:4" s="1" customFormat="1" x14ac:dyDescent="0.25">
      <c r="C153" s="295"/>
      <c r="D153" s="295"/>
    </row>
    <row r="154" spans="3:4" s="1" customFormat="1" x14ac:dyDescent="0.25">
      <c r="C154" s="295"/>
      <c r="D154" s="295"/>
    </row>
    <row r="155" spans="3:4" s="1" customFormat="1" x14ac:dyDescent="0.25">
      <c r="C155" s="295"/>
      <c r="D155" s="295"/>
    </row>
    <row r="156" spans="3:4" s="1" customFormat="1" x14ac:dyDescent="0.25">
      <c r="C156" s="295"/>
      <c r="D156" s="295"/>
    </row>
    <row r="157" spans="3:4" s="1" customFormat="1" x14ac:dyDescent="0.25">
      <c r="C157" s="295"/>
      <c r="D157" s="295"/>
    </row>
    <row r="158" spans="3:4" s="1" customFormat="1" x14ac:dyDescent="0.25">
      <c r="C158" s="295"/>
      <c r="D158" s="295"/>
    </row>
    <row r="159" spans="3:4" s="1" customFormat="1" x14ac:dyDescent="0.25">
      <c r="C159" s="295"/>
      <c r="D159" s="295"/>
    </row>
    <row r="160" spans="3:4" s="1" customFormat="1" x14ac:dyDescent="0.25">
      <c r="C160" s="295"/>
      <c r="D160" s="295"/>
    </row>
    <row r="161" spans="3:4" s="1" customFormat="1" x14ac:dyDescent="0.25">
      <c r="C161" s="295"/>
      <c r="D161" s="295"/>
    </row>
    <row r="162" spans="3:4" s="1" customFormat="1" x14ac:dyDescent="0.25">
      <c r="C162" s="295"/>
      <c r="D162" s="295"/>
    </row>
    <row r="163" spans="3:4" s="1" customFormat="1" x14ac:dyDescent="0.25">
      <c r="C163" s="295"/>
      <c r="D163" s="295"/>
    </row>
    <row r="164" spans="3:4" s="1" customFormat="1" x14ac:dyDescent="0.25">
      <c r="C164" s="295"/>
      <c r="D164" s="295"/>
    </row>
    <row r="165" spans="3:4" s="1" customFormat="1" x14ac:dyDescent="0.25">
      <c r="C165" s="295"/>
      <c r="D165" s="295"/>
    </row>
    <row r="166" spans="3:4" s="1" customFormat="1" x14ac:dyDescent="0.25">
      <c r="C166" s="295"/>
      <c r="D166" s="295"/>
    </row>
    <row r="167" spans="3:4" s="1" customFormat="1" x14ac:dyDescent="0.25">
      <c r="C167" s="295"/>
      <c r="D167" s="295"/>
    </row>
    <row r="168" spans="3:4" s="1" customFormat="1" x14ac:dyDescent="0.25">
      <c r="C168" s="295"/>
      <c r="D168" s="295"/>
    </row>
    <row r="169" spans="3:4" s="1" customFormat="1" x14ac:dyDescent="0.25">
      <c r="C169" s="295"/>
      <c r="D169" s="295"/>
    </row>
    <row r="170" spans="3:4" s="1" customFormat="1" x14ac:dyDescent="0.25">
      <c r="C170" s="295"/>
      <c r="D170" s="295"/>
    </row>
    <row r="171" spans="3:4" s="1" customFormat="1" x14ac:dyDescent="0.25">
      <c r="C171" s="295"/>
      <c r="D171" s="295"/>
    </row>
    <row r="172" spans="3:4" s="1" customFormat="1" x14ac:dyDescent="0.25">
      <c r="C172" s="295"/>
      <c r="D172" s="295"/>
    </row>
    <row r="173" spans="3:4" s="1" customFormat="1" x14ac:dyDescent="0.25">
      <c r="C173" s="295"/>
      <c r="D173" s="295"/>
    </row>
    <row r="174" spans="3:4" s="1" customFormat="1" x14ac:dyDescent="0.25">
      <c r="C174" s="295"/>
      <c r="D174" s="295"/>
    </row>
    <row r="175" spans="3:4" s="1" customFormat="1" x14ac:dyDescent="0.25">
      <c r="C175" s="295"/>
      <c r="D175" s="295"/>
    </row>
    <row r="176" spans="3:4" s="1" customFormat="1" x14ac:dyDescent="0.25">
      <c r="C176" s="295"/>
      <c r="D176" s="295"/>
    </row>
    <row r="177" spans="3:27" s="1" customFormat="1" x14ac:dyDescent="0.25">
      <c r="C177" s="295"/>
      <c r="D177" s="295"/>
    </row>
    <row r="178" spans="3:27" s="1" customFormat="1" x14ac:dyDescent="0.25">
      <c r="C178" s="295"/>
      <c r="D178" s="295"/>
    </row>
    <row r="179" spans="3:27" s="1" customFormat="1" x14ac:dyDescent="0.25">
      <c r="C179" s="295"/>
      <c r="D179" s="295"/>
    </row>
    <row r="180" spans="3:27" s="1" customFormat="1" x14ac:dyDescent="0.25">
      <c r="C180" s="295"/>
      <c r="D180" s="295"/>
    </row>
    <row r="181" spans="3:27" s="1" customFormat="1" x14ac:dyDescent="0.25">
      <c r="C181" s="295"/>
      <c r="D181" s="295"/>
    </row>
    <row r="182" spans="3:27" s="1" customFormat="1" x14ac:dyDescent="0.25">
      <c r="C182" s="295"/>
      <c r="D182" s="295"/>
    </row>
    <row r="183" spans="3:27" s="1" customFormat="1" x14ac:dyDescent="0.25">
      <c r="C183" s="295"/>
      <c r="D183" s="295"/>
    </row>
    <row r="184" spans="3:27" s="1" customFormat="1" x14ac:dyDescent="0.25">
      <c r="C184" s="295"/>
      <c r="D184" s="295"/>
      <c r="Y184" s="301"/>
      <c r="Z184" s="301"/>
      <c r="AA184" s="301"/>
    </row>
    <row r="185" spans="3:27" s="1" customFormat="1" x14ac:dyDescent="0.25">
      <c r="C185" s="295"/>
      <c r="D185" s="295"/>
      <c r="Y185" s="301"/>
      <c r="Z185" s="301"/>
      <c r="AA185" s="301"/>
    </row>
    <row r="186" spans="3:27" s="301" customFormat="1" ht="12" x14ac:dyDescent="0.25">
      <c r="C186" s="302"/>
      <c r="D186" s="302"/>
    </row>
    <row r="187" spans="3:27" s="301" customFormat="1" ht="12" x14ac:dyDescent="0.25">
      <c r="C187" s="302"/>
      <c r="D187" s="302"/>
    </row>
    <row r="188" spans="3:27" s="301" customFormat="1" ht="12" x14ac:dyDescent="0.25">
      <c r="C188" s="302"/>
      <c r="D188" s="302"/>
    </row>
    <row r="189" spans="3:27" s="301" customFormat="1" ht="12" x14ac:dyDescent="0.25">
      <c r="C189" s="302"/>
      <c r="D189" s="302"/>
    </row>
    <row r="190" spans="3:27" s="301" customFormat="1" ht="12" x14ac:dyDescent="0.25">
      <c r="C190" s="302"/>
      <c r="D190" s="302"/>
    </row>
    <row r="191" spans="3:27" s="301" customFormat="1" ht="12" x14ac:dyDescent="0.25">
      <c r="C191" s="302"/>
      <c r="D191" s="302"/>
    </row>
    <row r="192" spans="3:27" s="301" customFormat="1" ht="12" x14ac:dyDescent="0.25">
      <c r="C192" s="302"/>
      <c r="D192" s="302"/>
    </row>
    <row r="193" spans="3:27" s="301" customFormat="1" ht="12" x14ac:dyDescent="0.25">
      <c r="C193" s="302"/>
      <c r="D193" s="302"/>
    </row>
    <row r="194" spans="3:27" s="301" customFormat="1" ht="12" x14ac:dyDescent="0.25">
      <c r="C194" s="302"/>
      <c r="D194" s="302"/>
    </row>
    <row r="195" spans="3:27" s="301" customFormat="1" ht="12" x14ac:dyDescent="0.25">
      <c r="C195" s="302"/>
      <c r="D195" s="302"/>
    </row>
    <row r="196" spans="3:27" s="301" customFormat="1" ht="12" x14ac:dyDescent="0.25">
      <c r="C196" s="302"/>
      <c r="D196" s="302"/>
    </row>
    <row r="197" spans="3:27" s="301" customFormat="1" ht="12" x14ac:dyDescent="0.25">
      <c r="C197" s="302"/>
      <c r="D197" s="302"/>
    </row>
    <row r="198" spans="3:27" s="301" customFormat="1" ht="12" x14ac:dyDescent="0.25">
      <c r="C198" s="302"/>
      <c r="D198" s="302"/>
    </row>
    <row r="199" spans="3:27" s="301" customFormat="1" ht="12" x14ac:dyDescent="0.25">
      <c r="C199" s="302"/>
      <c r="D199" s="302"/>
    </row>
    <row r="200" spans="3:27" s="301" customFormat="1" ht="12" x14ac:dyDescent="0.25">
      <c r="C200" s="302"/>
      <c r="D200" s="302"/>
    </row>
    <row r="201" spans="3:27" s="301" customFormat="1" x14ac:dyDescent="0.25">
      <c r="C201" s="302"/>
      <c r="D201" s="302"/>
      <c r="Y201" s="1"/>
      <c r="Z201" s="1"/>
      <c r="AA201" s="1"/>
    </row>
    <row r="202" spans="3:27" s="301" customFormat="1" x14ac:dyDescent="0.25">
      <c r="C202" s="302"/>
      <c r="D202" s="302"/>
      <c r="Y202" s="1"/>
      <c r="Z202" s="1"/>
      <c r="AA202" s="1"/>
    </row>
  </sheetData>
  <sheetProtection password="91EF" sheet="1" objects="1" scenarios="1" selectLockedCells="1"/>
  <mergeCells count="58">
    <mergeCell ref="V2:X2"/>
    <mergeCell ref="D3:E3"/>
    <mergeCell ref="C13:C14"/>
    <mergeCell ref="A1:E2"/>
    <mergeCell ref="F2:J2"/>
    <mergeCell ref="K2:O2"/>
    <mergeCell ref="P2:U2"/>
    <mergeCell ref="C4:E4"/>
    <mergeCell ref="C5:E5"/>
    <mergeCell ref="C6:C8"/>
    <mergeCell ref="C9:E9"/>
    <mergeCell ref="C10:C12"/>
    <mergeCell ref="C42:C44"/>
    <mergeCell ref="C15:C16"/>
    <mergeCell ref="C17:C19"/>
    <mergeCell ref="C20:E20"/>
    <mergeCell ref="C21:C23"/>
    <mergeCell ref="C24:C25"/>
    <mergeCell ref="C26:C28"/>
    <mergeCell ref="C29:E29"/>
    <mergeCell ref="C30:E30"/>
    <mergeCell ref="C31:C33"/>
    <mergeCell ref="C34:C38"/>
    <mergeCell ref="C39:C41"/>
    <mergeCell ref="C73:E73"/>
    <mergeCell ref="C45:C47"/>
    <mergeCell ref="C48:E48"/>
    <mergeCell ref="C49:C52"/>
    <mergeCell ref="C53:C55"/>
    <mergeCell ref="C56:E56"/>
    <mergeCell ref="C57:E57"/>
    <mergeCell ref="B58:B59"/>
    <mergeCell ref="C58:C61"/>
    <mergeCell ref="C62:C65"/>
    <mergeCell ref="C66:E66"/>
    <mergeCell ref="C67:C72"/>
    <mergeCell ref="C74:C76"/>
    <mergeCell ref="C77:C78"/>
    <mergeCell ref="B82:E94"/>
    <mergeCell ref="F82:J82"/>
    <mergeCell ref="K82:O82"/>
    <mergeCell ref="B102:C102"/>
    <mergeCell ref="V82:X82"/>
    <mergeCell ref="Q89:Q90"/>
    <mergeCell ref="P91:P92"/>
    <mergeCell ref="Q91:Q92"/>
    <mergeCell ref="R91:R92"/>
    <mergeCell ref="S91:S92"/>
    <mergeCell ref="T91:T92"/>
    <mergeCell ref="U91:U92"/>
    <mergeCell ref="V91:V92"/>
    <mergeCell ref="W91:W92"/>
    <mergeCell ref="P82:U82"/>
    <mergeCell ref="F106:J106"/>
    <mergeCell ref="K106:O106"/>
    <mergeCell ref="P106:U106"/>
    <mergeCell ref="V106:X106"/>
    <mergeCell ref="X91:X92"/>
  </mergeCells>
  <conditionalFormatting sqref="F4:X78">
    <cfRule type="cellIs" dxfId="1" priority="23" operator="equal">
      <formula>"Evaluation"</formula>
    </cfRule>
  </conditionalFormatting>
  <conditionalFormatting sqref="F85:X85">
    <cfRule type="cellIs" dxfId="0" priority="22" operator="notEqual">
      <formula>"0 Evaluation(s)"</formula>
    </cfRule>
  </conditionalFormatting>
  <dataValidations count="21">
    <dataValidation type="list" allowBlank="1" showInputMessage="1" showErrorMessage="1" sqref="J6:J8 J10:J78">
      <formula1>$J$108:$J$110</formula1>
    </dataValidation>
    <dataValidation type="list" allowBlank="1" showInputMessage="1" showErrorMessage="1" sqref="I6:I8 I10:I78">
      <formula1>$I$108:$I$110</formula1>
    </dataValidation>
    <dataValidation type="list" allowBlank="1" showInputMessage="1" showErrorMessage="1" sqref="H6:H8 H10:H78">
      <formula1>$H$108:$H$110</formula1>
    </dataValidation>
    <dataValidation type="list" allowBlank="1" showInputMessage="1" showErrorMessage="1" sqref="G6:G8 G10:G78">
      <formula1>$G$108:$G$110</formula1>
    </dataValidation>
    <dataValidation type="list" allowBlank="1" showInputMessage="1" showErrorMessage="1" sqref="F6:F8 F58:F65 F49:F55 F31:F47 F21:F28 F74:F78 F67:F72 F10:F19">
      <formula1>$F$108:$F$110</formula1>
    </dataValidation>
    <dataValidation type="list" showInputMessage="1" showErrorMessage="1" error="Veuillez choisir un élément de la liste du menu déroulant" sqref="X4 X49:X55 X31:X47 X21:X28 X58:X65 X74:X78 X67:X72 X10:X19 X6:X8">
      <formula1>$X$108:$X$112</formula1>
    </dataValidation>
    <dataValidation type="list" showInputMessage="1" showErrorMessage="1" error="Veuillez choisir un élément de la liste du menu déroulant" sqref="W4 W49:W55 W31:W47 W21:W28 W58:W65 W74:W78 W67:W72 W10:W19 W6:W8">
      <formula1>$W$108:$W$110</formula1>
    </dataValidation>
    <dataValidation type="list" showInputMessage="1" showErrorMessage="1" error="Veuillez choisir un élément de la liste du menu déroulant" sqref="V4 V49:V55 V31:V47 V21:V28 V58:V65 V74:V78 V67:V72 V10:V19 V6:V8">
      <formula1>$V$108:$V$110</formula1>
    </dataValidation>
    <dataValidation type="list" showInputMessage="1" showErrorMessage="1" error="Veuillez choisir un élément de la liste du menu déroulant" sqref="U4 U49:U55 U31:U47 U21:U28 U58:U65 U74:U78 U67:U72 U10:U19 U6:U8">
      <formula1>$U$108:$U$112</formula1>
    </dataValidation>
    <dataValidation type="list" showInputMessage="1" showErrorMessage="1" error="Veuillez choisir un élément de la liste du menu déroulant" sqref="T4 T49:T55 T31:T47 T21:T28 T58:T65 T74:T78 T67:T72 T10:T19 T6:T8">
      <formula1>$T$108:$T$110</formula1>
    </dataValidation>
    <dataValidation type="list" showInputMessage="1" showErrorMessage="1" error="Veuillez choisir un élément de la liste du menu déroulant" sqref="S4 S49:S55 S31:S47 S21:S28 S58:S65 S74:S78 S67:S72 S10:S19 S6:S8">
      <formula1>$S$108:$S$110</formula1>
    </dataValidation>
    <dataValidation type="list" showInputMessage="1" showErrorMessage="1" error="Veuillez choisir un élément de la liste du menu déroulant" sqref="R4 R49:R55 R31:R47 R21:R28 R58:R65 R74:R78 R67:R72 R10:R19 R6:R8">
      <formula1>$R$108:$R$110</formula1>
    </dataValidation>
    <dataValidation type="list" showInputMessage="1" showErrorMessage="1" error="Veuillez choisir un élément de la liste du menu déroulant" sqref="Q4 Q49:Q55 Q31:Q47 Q21:Q28 Q58:Q65 Q74:Q78 Q67:Q72 Q10:Q19 Q6:Q8">
      <formula1>$Q$108:$Q$110</formula1>
    </dataValidation>
    <dataValidation type="list" showInputMessage="1" showErrorMessage="1" error="Veuillez choisir un élément de la liste du menu déroulant" sqref="P4 P49:P55 P31:P47 P21:P28 P58:P65 P74:P78 P67:P72 P10:P19 P6:P8">
      <formula1>$P$108:$P$110</formula1>
    </dataValidation>
    <dataValidation type="list" showInputMessage="1" showErrorMessage="1" error="Veuillez choisir un élément de la liste du menu déroulant" sqref="O4 O49:O55 O31:O47 O21:O28 O58:O65 O74:O78 O67:O72 O10:O19 O6:O8">
      <formula1>$O$108:$O$113</formula1>
    </dataValidation>
    <dataValidation type="list" showInputMessage="1" showErrorMessage="1" error="Veuillez choisir un élément de la liste du menu déroulant" sqref="N4 N49:N55 N31:N47 N21:N28 N58:N65 N74:N78 N67:N72 N10:N19 N6:N8">
      <formula1>$N$108:$N$113</formula1>
    </dataValidation>
    <dataValidation type="list" showInputMessage="1" showErrorMessage="1" error="Veuillez choisir un élément de la liste du menu déroulant" sqref="M4 M49:M55 M31:M47 M21:M28 M58:M65 M74:M78 M67:M72 M10:M19 M6:M8">
      <formula1>$M$108:$M$114</formula1>
    </dataValidation>
    <dataValidation type="list" showInputMessage="1" showErrorMessage="1" error="Veuillez choisir un élément de la liste du menu déroulant" sqref="L4 L49:L55 L31:L47 L21:L28 L58:L65 L74:L78 L67:L72 L10:L19 L6:L8">
      <formula1>$L$108:$L$113</formula1>
    </dataValidation>
    <dataValidation type="list" showInputMessage="1" showErrorMessage="1" error="Veuillez choisir un élément de la liste du menu déroulant" sqref="K6:K8 K49:K55 K31:K47 K21:K28 K58:K65 K74:K78 K67:K72 K10:K19 K4">
      <formula1>$K$108:$K$114</formula1>
    </dataValidation>
    <dataValidation allowBlank="1" showInputMessage="1" showErrorMessage="1" sqref="F9 F29:J30 F20:J20 F48:J48 F56:J57 F66:J66 F73:J73"/>
    <dataValidation type="list" allowBlank="1" showInputMessage="1" showErrorMessage="1" sqref="D6:D8 D74:D78 D67:D72 D58:D65 D49:D55 D31:D47 D21:D28 D10:D19">
      <formula1>$D$97:$D$99</formula1>
    </dataValidation>
  </dataValidations>
  <printOptions horizontalCentered="1" verticalCentered="1"/>
  <pageMargins left="0.11811023622047245" right="0.11811023622047245" top="0.15748031496062992" bottom="0.15748031496062992" header="0.11811023622047245" footer="0.11811023622047245"/>
  <pageSetup paperSize="9" scale="48"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3" id="{EBFF9104-0802-446F-A9FE-4AEE80854C75}">
            <x14:iconSet iconSet="3Symbols2">
              <x14:cfvo type="percent">
                <xm:f>0</xm:f>
              </x14:cfvo>
              <x14:cfvo type="num">
                <xm:f>0</xm:f>
              </x14:cfvo>
              <x14:cfvo type="num">
                <xm:f>'[Copie de ProgLyceeSVT_v2.1_2012-2013-1.xlsx]Objectifs d''équipe'!#REF!</xm:f>
              </x14:cfvo>
            </x14:iconSet>
          </x14:cfRule>
          <xm:sqref>U90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Guillerme</dc:creator>
  <cp:keywords>ProgLycéeSVT2.1;Académie de Versailles</cp:keywords>
  <cp:lastModifiedBy>David</cp:lastModifiedBy>
  <cp:lastPrinted>2013-09-01T10:31:00Z</cp:lastPrinted>
  <dcterms:created xsi:type="dcterms:W3CDTF">2013-08-26T12:55:18Z</dcterms:created>
  <dcterms:modified xsi:type="dcterms:W3CDTF">2013-09-01T10:37:32Z</dcterms:modified>
</cp:coreProperties>
</file>