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8505" activeTab="1"/>
  </bookViews>
  <sheets>
    <sheet name="Tableau" sheetId="3" r:id="rId1"/>
    <sheet name="Réponses" sheetId="2" r:id="rId2"/>
  </sheets>
  <calcPr calcId="145621"/>
</workbook>
</file>

<file path=xl/calcChain.xml><?xml version="1.0" encoding="utf-8"?>
<calcChain xmlns="http://schemas.openxmlformats.org/spreadsheetml/2006/main">
  <c r="C8" i="2" l="1"/>
  <c r="D5" i="2" l="1"/>
  <c r="D7" i="2" s="1"/>
  <c r="D8" i="2" s="1"/>
  <c r="E5" i="2"/>
  <c r="E7" i="2" s="1"/>
  <c r="E8" i="2" s="1"/>
  <c r="F5" i="2"/>
  <c r="F7" i="2" s="1"/>
  <c r="F8" i="2" s="1"/>
  <c r="G5" i="2"/>
  <c r="G7" i="2" s="1"/>
  <c r="G8" i="2" s="1"/>
  <c r="H5" i="2"/>
  <c r="H7" i="2" s="1"/>
  <c r="H8" i="2" s="1"/>
  <c r="I5" i="2"/>
  <c r="I7" i="2" s="1"/>
  <c r="I8" i="2" s="1"/>
  <c r="J5" i="2"/>
  <c r="J7" i="2" s="1"/>
  <c r="J8" i="2" s="1"/>
  <c r="K5" i="2"/>
  <c r="K7" i="2" s="1"/>
  <c r="K8" i="2" s="1"/>
  <c r="L5" i="2"/>
  <c r="L7" i="2" s="1"/>
  <c r="L8" i="2" s="1"/>
  <c r="M5" i="2"/>
  <c r="M7" i="2" s="1"/>
  <c r="M8" i="2" s="1"/>
  <c r="N5" i="2"/>
  <c r="N7" i="2" s="1"/>
  <c r="N8" i="2" s="1"/>
  <c r="O5" i="2"/>
  <c r="O7" i="2" s="1"/>
  <c r="O8" i="2" s="1"/>
  <c r="P5" i="2"/>
  <c r="P7" i="2" s="1"/>
  <c r="P8" i="2" s="1"/>
  <c r="Q5" i="2"/>
  <c r="Q7" i="2" s="1"/>
  <c r="Q8" i="2" s="1"/>
  <c r="C5" i="2"/>
</calcChain>
</file>

<file path=xl/sharedStrings.xml><?xml version="1.0" encoding="utf-8"?>
<sst xmlns="http://schemas.openxmlformats.org/spreadsheetml/2006/main" count="39" uniqueCount="32">
  <si>
    <t>Blocs</t>
  </si>
  <si>
    <t>altitude (m)</t>
  </si>
  <si>
    <t>épaisseur manteau (km)</t>
  </si>
  <si>
    <t>densité moyenne de la croûte continentale : 2,7</t>
  </si>
  <si>
    <t>épaisseur moyenne de la croûte (km)</t>
  </si>
  <si>
    <t>épaisseur de la racine crustale (km)</t>
  </si>
  <si>
    <t>altitude (km)</t>
  </si>
  <si>
    <t>épaisseur minimale de la croûte continentale : 30 km pour une altitude nulle.</t>
  </si>
  <si>
    <t>a</t>
  </si>
  <si>
    <t>r</t>
  </si>
  <si>
    <t>m</t>
  </si>
  <si>
    <t>densité moyenne du manteau lithosphérique : 3,2</t>
  </si>
  <si>
    <t>1)</t>
  </si>
  <si>
    <t>2)</t>
  </si>
  <si>
    <t>3)</t>
  </si>
  <si>
    <t>4)</t>
  </si>
  <si>
    <t>5)</t>
  </si>
  <si>
    <t>Calcul de l'épaisseur de la racine crustale :</t>
  </si>
  <si>
    <t>2,7 * (r+30+a) = 2,7 * 30 + 3,3 * r</t>
  </si>
  <si>
    <t>donc 2,7 (r+a) = 3,3  r</t>
  </si>
  <si>
    <t>donc 2,7 a = (3,3-2,7) r</t>
  </si>
  <si>
    <t>Donc r = 2,7 a / 0,6</t>
  </si>
  <si>
    <t>Calcul de l'épaisseur du manteau :</t>
  </si>
  <si>
    <t>ep m = 60 – 30 – r</t>
  </si>
  <si>
    <t>Hypothèse : la masse est</t>
  </si>
  <si>
    <t xml:space="preserve"> la même pour un bloc sur la base </t>
  </si>
  <si>
    <t>au-dessus du même niveau.</t>
  </si>
  <si>
    <t xml:space="preserve">de la croûte et pour le bloc de référence </t>
  </si>
  <si>
    <t>Comme les blocs ont la même largeur :</t>
  </si>
  <si>
    <t>densité moyenne de la croûte continentale :</t>
  </si>
  <si>
    <t>densité moyenne du manteau lithosphérique :</t>
  </si>
  <si>
    <t>épaisseur minimale de la croûte (km)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</si>
</sst>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/>
    <xf numFmtId="0" fontId="1" fillId="0" borderId="1" xfId="0" applyFont="1" applyBorder="1"/>
    <xf numFmtId="0" fontId="0" fillId="0" borderId="1" xfId="0" applyBorder="1"/>
    <xf numFmtId="2" fontId="0" fillId="0" borderId="1" xfId="0" applyNumberFormat="1" applyBorder="1"/>
    <xf numFmtId="0" fontId="1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Tableau!$A$3</c:f>
              <c:strCache>
                <c:ptCount val="1"/>
                <c:pt idx="0">
                  <c:v>Blocs</c:v>
                </c:pt>
              </c:strCache>
            </c:strRef>
          </c:tx>
          <c:invertIfNegative val="0"/>
          <c:val>
            <c:numRef>
              <c:f>Tableau!$B$3:$P$3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val>
        </c:ser>
        <c:ser>
          <c:idx val="1"/>
          <c:order val="1"/>
          <c:tx>
            <c:strRef>
              <c:f>Tableau!$A$4</c:f>
              <c:strCache>
                <c:ptCount val="1"/>
                <c:pt idx="0">
                  <c:v>altitude (m)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val>
            <c:numRef>
              <c:f>Tableau!$B$4:$P$4</c:f>
              <c:numCache>
                <c:formatCode>General</c:formatCode>
                <c:ptCount val="15"/>
                <c:pt idx="0">
                  <c:v>0</c:v>
                </c:pt>
                <c:pt idx="1">
                  <c:v>300</c:v>
                </c:pt>
                <c:pt idx="2">
                  <c:v>500</c:v>
                </c:pt>
                <c:pt idx="3">
                  <c:v>1000</c:v>
                </c:pt>
                <c:pt idx="4">
                  <c:v>1200</c:v>
                </c:pt>
                <c:pt idx="5">
                  <c:v>1300</c:v>
                </c:pt>
                <c:pt idx="6">
                  <c:v>1500</c:v>
                </c:pt>
                <c:pt idx="7">
                  <c:v>2000</c:v>
                </c:pt>
                <c:pt idx="8">
                  <c:v>2500</c:v>
                </c:pt>
                <c:pt idx="9">
                  <c:v>3000</c:v>
                </c:pt>
                <c:pt idx="10">
                  <c:v>2600</c:v>
                </c:pt>
                <c:pt idx="11">
                  <c:v>2000</c:v>
                </c:pt>
                <c:pt idx="12">
                  <c:v>1000</c:v>
                </c:pt>
                <c:pt idx="13">
                  <c:v>500</c:v>
                </c:pt>
                <c:pt idx="14">
                  <c:v>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85410560"/>
        <c:axId val="85412096"/>
      </c:barChart>
      <c:catAx>
        <c:axId val="85410560"/>
        <c:scaling>
          <c:orientation val="minMax"/>
        </c:scaling>
        <c:delete val="0"/>
        <c:axPos val="b"/>
        <c:majorTickMark val="out"/>
        <c:minorTickMark val="none"/>
        <c:tickLblPos val="nextTo"/>
        <c:crossAx val="85412096"/>
        <c:crosses val="autoZero"/>
        <c:auto val="1"/>
        <c:lblAlgn val="ctr"/>
        <c:lblOffset val="100"/>
        <c:noMultiLvlLbl val="0"/>
      </c:catAx>
      <c:valAx>
        <c:axId val="85412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410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6897081413210446E-2"/>
          <c:y val="2.5200453644243555E-2"/>
          <c:w val="0.83368530546584907"/>
          <c:h val="0.9495990927115128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Réponses!$B$8</c:f>
              <c:strCache>
                <c:ptCount val="1"/>
                <c:pt idx="0">
                  <c:v>épaisseur manteau (km)</c:v>
                </c:pt>
              </c:strCache>
            </c:strRef>
          </c:tx>
          <c:invertIfNegative val="0"/>
          <c:val>
            <c:numRef>
              <c:f>Réponses!$C$8:$Q$8</c:f>
              <c:numCache>
                <c:formatCode>0.00</c:formatCode>
                <c:ptCount val="15"/>
                <c:pt idx="0">
                  <c:v>30</c:v>
                </c:pt>
                <c:pt idx="1">
                  <c:v>28.38</c:v>
                </c:pt>
                <c:pt idx="2">
                  <c:v>27.3</c:v>
                </c:pt>
                <c:pt idx="3">
                  <c:v>24.6</c:v>
                </c:pt>
                <c:pt idx="4">
                  <c:v>23.52</c:v>
                </c:pt>
                <c:pt idx="5">
                  <c:v>22.98</c:v>
                </c:pt>
                <c:pt idx="6">
                  <c:v>21.9</c:v>
                </c:pt>
                <c:pt idx="7">
                  <c:v>19.2</c:v>
                </c:pt>
                <c:pt idx="8">
                  <c:v>16.5</c:v>
                </c:pt>
                <c:pt idx="9">
                  <c:v>13.799999999999997</c:v>
                </c:pt>
                <c:pt idx="10">
                  <c:v>15.959999999999999</c:v>
                </c:pt>
                <c:pt idx="11">
                  <c:v>19.2</c:v>
                </c:pt>
                <c:pt idx="12">
                  <c:v>24.6</c:v>
                </c:pt>
                <c:pt idx="13">
                  <c:v>27.3</c:v>
                </c:pt>
                <c:pt idx="14">
                  <c:v>28.92</c:v>
                </c:pt>
              </c:numCache>
            </c:numRef>
          </c:val>
        </c:ser>
        <c:ser>
          <c:idx val="1"/>
          <c:order val="1"/>
          <c:tx>
            <c:strRef>
              <c:f>Réponses!$B$7</c:f>
              <c:strCache>
                <c:ptCount val="1"/>
                <c:pt idx="0">
                  <c:v>épaisseur de la racine crustale (km)</c:v>
                </c:pt>
              </c:strCache>
            </c:strRef>
          </c:tx>
          <c:invertIfNegative val="0"/>
          <c:val>
            <c:numRef>
              <c:f>Réponses!$C$7:$Q$7</c:f>
              <c:numCache>
                <c:formatCode>0.00</c:formatCode>
                <c:ptCount val="15"/>
                <c:pt idx="0">
                  <c:v>0</c:v>
                </c:pt>
                <c:pt idx="1">
                  <c:v>1.62</c:v>
                </c:pt>
                <c:pt idx="2">
                  <c:v>2.7</c:v>
                </c:pt>
                <c:pt idx="3">
                  <c:v>5.4</c:v>
                </c:pt>
                <c:pt idx="4">
                  <c:v>6.48</c:v>
                </c:pt>
                <c:pt idx="5">
                  <c:v>7.0200000000000005</c:v>
                </c:pt>
                <c:pt idx="6">
                  <c:v>8.1000000000000014</c:v>
                </c:pt>
                <c:pt idx="7">
                  <c:v>10.8</c:v>
                </c:pt>
                <c:pt idx="8">
                  <c:v>13.5</c:v>
                </c:pt>
                <c:pt idx="9">
                  <c:v>16.200000000000003</c:v>
                </c:pt>
                <c:pt idx="10">
                  <c:v>14.040000000000001</c:v>
                </c:pt>
                <c:pt idx="11">
                  <c:v>10.8</c:v>
                </c:pt>
                <c:pt idx="12">
                  <c:v>5.4</c:v>
                </c:pt>
                <c:pt idx="13">
                  <c:v>2.7</c:v>
                </c:pt>
                <c:pt idx="14">
                  <c:v>1.08</c:v>
                </c:pt>
              </c:numCache>
            </c:numRef>
          </c:val>
        </c:ser>
        <c:ser>
          <c:idx val="0"/>
          <c:order val="2"/>
          <c:tx>
            <c:strRef>
              <c:f>Réponses!$B$6</c:f>
              <c:strCache>
                <c:ptCount val="1"/>
                <c:pt idx="0">
                  <c:v>épaisseur moyenne de la croûte (km)</c:v>
                </c:pt>
              </c:strCache>
            </c:strRef>
          </c:tx>
          <c:invertIfNegative val="0"/>
          <c:val>
            <c:numRef>
              <c:f>Réponses!$C$6:$Q$6</c:f>
              <c:numCache>
                <c:formatCode>0.00</c:formatCode>
                <c:ptCount val="15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</c:numCache>
            </c:numRef>
          </c:val>
        </c:ser>
        <c:ser>
          <c:idx val="3"/>
          <c:order val="3"/>
          <c:tx>
            <c:strRef>
              <c:f>Réponses!$B$5</c:f>
              <c:strCache>
                <c:ptCount val="1"/>
                <c:pt idx="0">
                  <c:v>altitude (km)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</c:spPr>
          <c:invertIfNegative val="0"/>
          <c:val>
            <c:numRef>
              <c:f>Réponses!$C$5:$Q$5</c:f>
              <c:numCache>
                <c:formatCode>0.00</c:formatCode>
                <c:ptCount val="15"/>
                <c:pt idx="0">
                  <c:v>0</c:v>
                </c:pt>
                <c:pt idx="1">
                  <c:v>0.3</c:v>
                </c:pt>
                <c:pt idx="2">
                  <c:v>0.5</c:v>
                </c:pt>
                <c:pt idx="3">
                  <c:v>1</c:v>
                </c:pt>
                <c:pt idx="4">
                  <c:v>1.2</c:v>
                </c:pt>
                <c:pt idx="5">
                  <c:v>1.3</c:v>
                </c:pt>
                <c:pt idx="6">
                  <c:v>1.5</c:v>
                </c:pt>
                <c:pt idx="7">
                  <c:v>2</c:v>
                </c:pt>
                <c:pt idx="8">
                  <c:v>2.5</c:v>
                </c:pt>
                <c:pt idx="9">
                  <c:v>3</c:v>
                </c:pt>
                <c:pt idx="10">
                  <c:v>2.6</c:v>
                </c:pt>
                <c:pt idx="11">
                  <c:v>2</c:v>
                </c:pt>
                <c:pt idx="12">
                  <c:v>1</c:v>
                </c:pt>
                <c:pt idx="13">
                  <c:v>0.5</c:v>
                </c:pt>
                <c:pt idx="14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86340352"/>
        <c:axId val="86341888"/>
      </c:barChart>
      <c:catAx>
        <c:axId val="86340352"/>
        <c:scaling>
          <c:orientation val="minMax"/>
        </c:scaling>
        <c:delete val="0"/>
        <c:axPos val="b"/>
        <c:majorTickMark val="out"/>
        <c:minorTickMark val="none"/>
        <c:tickLblPos val="nextTo"/>
        <c:crossAx val="86341888"/>
        <c:crossesAt val="80"/>
        <c:auto val="1"/>
        <c:lblAlgn val="ctr"/>
        <c:lblOffset val="100"/>
        <c:noMultiLvlLbl val="0"/>
      </c:catAx>
      <c:valAx>
        <c:axId val="86341888"/>
        <c:scaling>
          <c:orientation val="minMax"/>
        </c:scaling>
        <c:delete val="1"/>
        <c:axPos val="l"/>
        <c:majorGridlines/>
        <c:numFmt formatCode="0.00" sourceLinked="1"/>
        <c:majorTickMark val="out"/>
        <c:minorTickMark val="none"/>
        <c:tickLblPos val="nextTo"/>
        <c:crossAx val="86340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011732404417196"/>
          <c:y val="0.19484785113368669"/>
          <c:w val="0.1128786867743227"/>
          <c:h val="0.66510635511425797"/>
        </c:manualLayout>
      </c:layout>
      <c:overlay val="0"/>
      <c:txPr>
        <a:bodyPr/>
        <a:lstStyle/>
        <a:p>
          <a:pPr>
            <a:defRPr sz="1200" baseline="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185737</xdr:colOff>
      <xdr:row>8</xdr:row>
      <xdr:rowOff>109537</xdr:rowOff>
    </xdr:from>
    <xdr:to>
      <xdr:col>15</xdr:col>
      <xdr:colOff>438150</xdr:colOff>
      <xdr:row>22</xdr:row>
      <xdr:rowOff>185737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57151</xdr:colOff>
      <xdr:row>8</xdr:row>
      <xdr:rowOff>180975</xdr:rowOff>
    </xdr:from>
    <xdr:to>
      <xdr:col>18</xdr:col>
      <xdr:colOff>619125</xdr:colOff>
      <xdr:row>36</xdr:row>
      <xdr:rowOff>95251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activeCell="S24" sqref="S24"/>
    </sheetView>
  </sheetViews>
  <sheetFormatPr baseColWidth="10" defaultRowHeight="15" x14ac:dyDescent="0.25"/>
  <cols>
    <col min="1" max="1" width="13.28515625" customWidth="1"/>
    <col min="2" max="16" width="7.28515625" customWidth="1"/>
  </cols>
  <sheetData>
    <row r="1" spans="1:16" x14ac:dyDescent="0.25">
      <c r="A1" t="s">
        <v>29</v>
      </c>
      <c r="F1">
        <v>2.7</v>
      </c>
      <c r="H1" t="s">
        <v>30</v>
      </c>
      <c r="M1">
        <v>3.3</v>
      </c>
    </row>
    <row r="2" spans="1:16" x14ac:dyDescent="0.25">
      <c r="A2" t="s">
        <v>7</v>
      </c>
    </row>
    <row r="3" spans="1:16" x14ac:dyDescent="0.25">
      <c r="A3" s="2" t="s">
        <v>0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>
        <v>13</v>
      </c>
      <c r="O3" s="3">
        <v>14</v>
      </c>
      <c r="P3" s="3">
        <v>15</v>
      </c>
    </row>
    <row r="4" spans="1:16" x14ac:dyDescent="0.25">
      <c r="A4" s="5" t="s">
        <v>1</v>
      </c>
      <c r="B4" s="3">
        <v>0</v>
      </c>
      <c r="C4" s="3">
        <v>300</v>
      </c>
      <c r="D4" s="3">
        <v>500</v>
      </c>
      <c r="E4" s="3">
        <v>1000</v>
      </c>
      <c r="F4" s="3">
        <v>1200</v>
      </c>
      <c r="G4" s="3">
        <v>1300</v>
      </c>
      <c r="H4" s="3">
        <v>1500</v>
      </c>
      <c r="I4" s="3">
        <v>2000</v>
      </c>
      <c r="J4" s="3">
        <v>2500</v>
      </c>
      <c r="K4" s="3">
        <v>3000</v>
      </c>
      <c r="L4" s="3">
        <v>2600</v>
      </c>
      <c r="M4" s="3">
        <v>2000</v>
      </c>
      <c r="N4" s="3">
        <v>1000</v>
      </c>
      <c r="O4" s="3">
        <v>500</v>
      </c>
      <c r="P4" s="3">
        <v>200</v>
      </c>
    </row>
    <row r="5" spans="1:16" x14ac:dyDescent="0.25">
      <c r="A5" s="5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45" x14ac:dyDescent="0.25">
      <c r="A6" s="5" t="s">
        <v>31</v>
      </c>
      <c r="B6" s="4">
        <v>30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45" x14ac:dyDescent="0.25">
      <c r="A7" s="5" t="s">
        <v>5</v>
      </c>
      <c r="B7" s="4">
        <v>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45" x14ac:dyDescent="0.25">
      <c r="A8" s="5" t="s">
        <v>2</v>
      </c>
      <c r="B8" s="4">
        <v>30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selection activeCell="B27" sqref="B27"/>
    </sheetView>
  </sheetViews>
  <sheetFormatPr baseColWidth="10" defaultRowHeight="15" x14ac:dyDescent="0.25"/>
  <cols>
    <col min="1" max="1" width="2.5703125" customWidth="1"/>
    <col min="2" max="2" width="22.85546875" customWidth="1"/>
    <col min="3" max="17" width="7.140625" customWidth="1"/>
  </cols>
  <sheetData>
    <row r="1" spans="1:17" x14ac:dyDescent="0.25">
      <c r="A1" t="s">
        <v>3</v>
      </c>
      <c r="F1" t="s">
        <v>11</v>
      </c>
    </row>
    <row r="2" spans="1:17" x14ac:dyDescent="0.25">
      <c r="B2" t="s">
        <v>7</v>
      </c>
    </row>
    <row r="3" spans="1:17" x14ac:dyDescent="0.25">
      <c r="B3" s="2" t="s">
        <v>0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</row>
    <row r="4" spans="1:17" x14ac:dyDescent="0.25">
      <c r="A4" t="s">
        <v>8</v>
      </c>
      <c r="B4" s="2" t="s">
        <v>1</v>
      </c>
      <c r="C4" s="3">
        <v>0</v>
      </c>
      <c r="D4" s="3">
        <v>300</v>
      </c>
      <c r="E4" s="3">
        <v>500</v>
      </c>
      <c r="F4" s="3">
        <v>1000</v>
      </c>
      <c r="G4" s="3">
        <v>1200</v>
      </c>
      <c r="H4" s="3">
        <v>1300</v>
      </c>
      <c r="I4" s="3">
        <v>1500</v>
      </c>
      <c r="J4" s="3">
        <v>2000</v>
      </c>
      <c r="K4" s="3">
        <v>2500</v>
      </c>
      <c r="L4" s="3">
        <v>3000</v>
      </c>
      <c r="M4" s="3">
        <v>2600</v>
      </c>
      <c r="N4" s="3">
        <v>2000</v>
      </c>
      <c r="O4" s="3">
        <v>1000</v>
      </c>
      <c r="P4" s="3">
        <v>500</v>
      </c>
      <c r="Q4" s="3">
        <v>200</v>
      </c>
    </row>
    <row r="5" spans="1:17" x14ac:dyDescent="0.25">
      <c r="A5" t="s">
        <v>8</v>
      </c>
      <c r="B5" s="2" t="s">
        <v>6</v>
      </c>
      <c r="C5" s="4">
        <f>C4/1000</f>
        <v>0</v>
      </c>
      <c r="D5" s="4">
        <f t="shared" ref="D5:Q5" si="0">D4/1000</f>
        <v>0.3</v>
      </c>
      <c r="E5" s="4">
        <f t="shared" si="0"/>
        <v>0.5</v>
      </c>
      <c r="F5" s="4">
        <f t="shared" si="0"/>
        <v>1</v>
      </c>
      <c r="G5" s="4">
        <f t="shared" si="0"/>
        <v>1.2</v>
      </c>
      <c r="H5" s="4">
        <f t="shared" si="0"/>
        <v>1.3</v>
      </c>
      <c r="I5" s="4">
        <f t="shared" si="0"/>
        <v>1.5</v>
      </c>
      <c r="J5" s="4">
        <f t="shared" si="0"/>
        <v>2</v>
      </c>
      <c r="K5" s="4">
        <f t="shared" si="0"/>
        <v>2.5</v>
      </c>
      <c r="L5" s="4">
        <f t="shared" si="0"/>
        <v>3</v>
      </c>
      <c r="M5" s="4">
        <f t="shared" si="0"/>
        <v>2.6</v>
      </c>
      <c r="N5" s="4">
        <f t="shared" si="0"/>
        <v>2</v>
      </c>
      <c r="O5" s="4">
        <f t="shared" si="0"/>
        <v>1</v>
      </c>
      <c r="P5" s="4">
        <f t="shared" si="0"/>
        <v>0.5</v>
      </c>
      <c r="Q5" s="4">
        <f t="shared" si="0"/>
        <v>0.2</v>
      </c>
    </row>
    <row r="6" spans="1:17" ht="30" x14ac:dyDescent="0.25">
      <c r="B6" s="5" t="s">
        <v>4</v>
      </c>
      <c r="C6" s="4">
        <v>30</v>
      </c>
      <c r="D6" s="4">
        <v>30</v>
      </c>
      <c r="E6" s="4">
        <v>30</v>
      </c>
      <c r="F6" s="4">
        <v>30</v>
      </c>
      <c r="G6" s="4">
        <v>30</v>
      </c>
      <c r="H6" s="4">
        <v>30</v>
      </c>
      <c r="I6" s="4">
        <v>30</v>
      </c>
      <c r="J6" s="4">
        <v>30</v>
      </c>
      <c r="K6" s="4">
        <v>30</v>
      </c>
      <c r="L6" s="4">
        <v>30</v>
      </c>
      <c r="M6" s="4">
        <v>30</v>
      </c>
      <c r="N6" s="4">
        <v>30</v>
      </c>
      <c r="O6" s="4">
        <v>30</v>
      </c>
      <c r="P6" s="4">
        <v>30</v>
      </c>
      <c r="Q6" s="4">
        <v>30</v>
      </c>
    </row>
    <row r="7" spans="1:17" ht="30" x14ac:dyDescent="0.25">
      <c r="A7" t="s">
        <v>9</v>
      </c>
      <c r="B7" s="5" t="s">
        <v>5</v>
      </c>
      <c r="C7" s="4">
        <v>0</v>
      </c>
      <c r="D7" s="4">
        <f t="shared" ref="D7:Q7" si="1">2.7*D5/0.5</f>
        <v>1.62</v>
      </c>
      <c r="E7" s="4">
        <f t="shared" si="1"/>
        <v>2.7</v>
      </c>
      <c r="F7" s="4">
        <f t="shared" si="1"/>
        <v>5.4</v>
      </c>
      <c r="G7" s="4">
        <f t="shared" si="1"/>
        <v>6.48</v>
      </c>
      <c r="H7" s="4">
        <f t="shared" si="1"/>
        <v>7.0200000000000005</v>
      </c>
      <c r="I7" s="4">
        <f t="shared" si="1"/>
        <v>8.1000000000000014</v>
      </c>
      <c r="J7" s="4">
        <f t="shared" si="1"/>
        <v>10.8</v>
      </c>
      <c r="K7" s="4">
        <f t="shared" si="1"/>
        <v>13.5</v>
      </c>
      <c r="L7" s="4">
        <f t="shared" si="1"/>
        <v>16.200000000000003</v>
      </c>
      <c r="M7" s="4">
        <f t="shared" si="1"/>
        <v>14.040000000000001</v>
      </c>
      <c r="N7" s="4">
        <f t="shared" si="1"/>
        <v>10.8</v>
      </c>
      <c r="O7" s="4">
        <f t="shared" si="1"/>
        <v>5.4</v>
      </c>
      <c r="P7" s="4">
        <f t="shared" si="1"/>
        <v>2.7</v>
      </c>
      <c r="Q7" s="4">
        <f t="shared" si="1"/>
        <v>1.08</v>
      </c>
    </row>
    <row r="8" spans="1:17" x14ac:dyDescent="0.25">
      <c r="A8" t="s">
        <v>10</v>
      </c>
      <c r="B8" s="2" t="s">
        <v>2</v>
      </c>
      <c r="C8" s="1">
        <f>30-C7</f>
        <v>30</v>
      </c>
      <c r="D8" s="1">
        <f t="shared" ref="D8:Q8" si="2">30-D7</f>
        <v>28.38</v>
      </c>
      <c r="E8" s="1">
        <f t="shared" si="2"/>
        <v>27.3</v>
      </c>
      <c r="F8" s="1">
        <f t="shared" si="2"/>
        <v>24.6</v>
      </c>
      <c r="G8" s="1">
        <f t="shared" si="2"/>
        <v>23.52</v>
      </c>
      <c r="H8" s="1">
        <f t="shared" si="2"/>
        <v>22.98</v>
      </c>
      <c r="I8" s="1">
        <f t="shared" si="2"/>
        <v>21.9</v>
      </c>
      <c r="J8" s="1">
        <f t="shared" si="2"/>
        <v>19.2</v>
      </c>
      <c r="K8" s="1">
        <f t="shared" si="2"/>
        <v>16.5</v>
      </c>
      <c r="L8" s="1">
        <f t="shared" si="2"/>
        <v>13.799999999999997</v>
      </c>
      <c r="M8" s="1">
        <f t="shared" si="2"/>
        <v>15.959999999999999</v>
      </c>
      <c r="N8" s="1">
        <f t="shared" si="2"/>
        <v>19.2</v>
      </c>
      <c r="O8" s="1">
        <f t="shared" si="2"/>
        <v>24.6</v>
      </c>
      <c r="P8" s="1">
        <f t="shared" si="2"/>
        <v>27.3</v>
      </c>
      <c r="Q8" s="1">
        <f t="shared" si="2"/>
        <v>28.92</v>
      </c>
    </row>
    <row r="10" spans="1:17" x14ac:dyDescent="0.25">
      <c r="B10" t="s">
        <v>17</v>
      </c>
    </row>
    <row r="11" spans="1:17" x14ac:dyDescent="0.25">
      <c r="B11" t="s">
        <v>24</v>
      </c>
    </row>
    <row r="12" spans="1:17" x14ac:dyDescent="0.25">
      <c r="B12" t="s">
        <v>25</v>
      </c>
    </row>
    <row r="13" spans="1:17" x14ac:dyDescent="0.25">
      <c r="B13" t="s">
        <v>27</v>
      </c>
    </row>
    <row r="14" spans="1:17" x14ac:dyDescent="0.25">
      <c r="B14" t="s">
        <v>26</v>
      </c>
    </row>
    <row r="16" spans="1:17" x14ac:dyDescent="0.25">
      <c r="B16" t="s">
        <v>28</v>
      </c>
    </row>
    <row r="17" spans="1:2" x14ac:dyDescent="0.25">
      <c r="B17" t="s">
        <v>18</v>
      </c>
    </row>
    <row r="18" spans="1:2" x14ac:dyDescent="0.25">
      <c r="B18" t="s">
        <v>19</v>
      </c>
    </row>
    <row r="19" spans="1:2" x14ac:dyDescent="0.25">
      <c r="B19" t="s">
        <v>20</v>
      </c>
    </row>
    <row r="20" spans="1:2" x14ac:dyDescent="0.25">
      <c r="B20" t="s">
        <v>21</v>
      </c>
    </row>
    <row r="22" spans="1:2" x14ac:dyDescent="0.25">
      <c r="B22" t="s">
        <v>22</v>
      </c>
    </row>
    <row r="23" spans="1:2" x14ac:dyDescent="0.25">
      <c r="B23" t="s">
        <v>23</v>
      </c>
    </row>
    <row r="26" spans="1:2" x14ac:dyDescent="0.25">
      <c r="A26" t="s">
        <v>12</v>
      </c>
    </row>
    <row r="27" spans="1:2" x14ac:dyDescent="0.25">
      <c r="A27" t="s">
        <v>13</v>
      </c>
    </row>
    <row r="28" spans="1:2" x14ac:dyDescent="0.25">
      <c r="A28" t="s">
        <v>14</v>
      </c>
    </row>
    <row r="29" spans="1:2" x14ac:dyDescent="0.25">
      <c r="A29" t="s">
        <v>15</v>
      </c>
    </row>
    <row r="30" spans="1:2" x14ac:dyDescent="0.25">
      <c r="A30" t="s">
        <v>16</v>
      </c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Tableau</vt:lpstr>
      <vt:lpstr>Réponses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Jean-Claude Lyonnet</dc:creator>
  <cp:lastModifiedBy>Jean-Claude Lyonnet</cp:lastModifiedBy>
  <dcterms:created xsi:type="dcterms:W3CDTF">2012-06-10T07:54:02Z</dcterms:created>
  <dcterms:modified xsi:type="dcterms:W3CDTF">2012-07-16T13:34:49Z</dcterms:modified>
</cp:coreProperties>
</file>