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05" windowWidth="19635" windowHeight="7365"/>
  </bookViews>
  <sheets>
    <sheet name="Feuil1" sheetId="1" r:id="rId1"/>
    <sheet name="Feuil2" sheetId="2" r:id="rId2"/>
    <sheet name="Feuil3" sheetId="3" r:id="rId3"/>
  </sheets>
  <definedNames>
    <definedName name="_xlnm.Print_Area" localSheetId="0">Feuil1!$A$1:$Y$57</definedName>
  </definedNames>
  <calcPr calcId="145621"/>
  <customWorkbookViews>
    <customWorkbookView name="David Guillerme - Affichage personnalisé" guid="{C409A818-01AF-44C1-8A60-10628C67C515}" mergeInterval="0" personalView="1" maximized="1" windowWidth="1362" windowHeight="543" activeSheetId="1"/>
  </customWorkbookViews>
</workbook>
</file>

<file path=xl/calcChain.xml><?xml version="1.0" encoding="utf-8"?>
<calcChain xmlns="http://schemas.openxmlformats.org/spreadsheetml/2006/main">
  <c r="M56" i="1" l="1"/>
  <c r="K56" i="1"/>
  <c r="O54" i="1"/>
  <c r="N54" i="1"/>
  <c r="M54" i="1"/>
  <c r="L54" i="1"/>
  <c r="K54" i="1"/>
  <c r="X52" i="1"/>
  <c r="U52" i="1"/>
  <c r="O52" i="1"/>
  <c r="N52" i="1"/>
  <c r="M52" i="1"/>
  <c r="L52" i="1"/>
  <c r="K52" i="1"/>
  <c r="X50" i="1"/>
  <c r="U50" i="1"/>
  <c r="O50" i="1"/>
  <c r="N50" i="1"/>
  <c r="M50" i="1"/>
  <c r="L50" i="1"/>
  <c r="K50" i="1"/>
  <c r="X47" i="1"/>
  <c r="W47" i="1"/>
  <c r="V47" i="1"/>
  <c r="U47" i="1"/>
  <c r="T47" i="1"/>
  <c r="S47" i="1"/>
  <c r="R47" i="1"/>
  <c r="Q47" i="1"/>
  <c r="P47" i="1"/>
  <c r="O47" i="1"/>
  <c r="N47" i="1"/>
  <c r="M47" i="1"/>
  <c r="L47" i="1"/>
  <c r="K47" i="1"/>
  <c r="J47" i="1"/>
  <c r="I47" i="1"/>
  <c r="H47" i="1"/>
  <c r="G47" i="1"/>
  <c r="F47" i="1"/>
  <c r="X46" i="1"/>
  <c r="W46" i="1"/>
  <c r="V46" i="1"/>
  <c r="U46" i="1"/>
  <c r="T46" i="1"/>
  <c r="S46" i="1"/>
  <c r="R46" i="1"/>
  <c r="Q46" i="1"/>
  <c r="P46" i="1"/>
  <c r="O46" i="1"/>
  <c r="N46" i="1"/>
  <c r="M46" i="1"/>
  <c r="L46" i="1"/>
  <c r="K46" i="1"/>
  <c r="J46" i="1"/>
  <c r="I46" i="1"/>
  <c r="H46" i="1"/>
  <c r="G46" i="1"/>
  <c r="F46" i="1"/>
</calcChain>
</file>

<file path=xl/sharedStrings.xml><?xml version="1.0" encoding="utf-8"?>
<sst xmlns="http://schemas.openxmlformats.org/spreadsheetml/2006/main" count="196" uniqueCount="86">
  <si>
    <t>Programmation Term S</t>
  </si>
  <si>
    <t>Enseignement de Spécialité</t>
  </si>
  <si>
    <t>Comprendre la manipulation</t>
  </si>
  <si>
    <t>Capacités pratiques</t>
  </si>
  <si>
    <t>Capacités de communication</t>
  </si>
  <si>
    <t>Attitudes</t>
  </si>
  <si>
    <t>Semaine ou      date</t>
  </si>
  <si>
    <t>Notions</t>
  </si>
  <si>
    <t>Activités</t>
  </si>
  <si>
    <t>Choix raisonné du matériel d'observation</t>
  </si>
  <si>
    <t>Choix raisonné du mode de préparation</t>
  </si>
  <si>
    <t>Choix raisonné du matériel, et/ou choix raisonné de la procédure</t>
  </si>
  <si>
    <t>Repérage des limites de la modélisation ou de la simulation</t>
  </si>
  <si>
    <t>Choix raisonné des données/de la fonction du logiciel</t>
  </si>
  <si>
    <t>Observer le réel</t>
  </si>
  <si>
    <t>Réaliser une préparation en vue de l'observation</t>
  </si>
  <si>
    <t>Réaliser une expérience, manip, mesure</t>
  </si>
  <si>
    <t>Exploiter des simulations et/ou modèles</t>
  </si>
  <si>
    <t>Maîtrise technique d'outils de gestion de l'information</t>
  </si>
  <si>
    <t>Traduire des informations par un schéma</t>
  </si>
  <si>
    <t>Représenter l'observation par un dessin</t>
  </si>
  <si>
    <t>Représenter une observation par une image numérique</t>
  </si>
  <si>
    <t>Présenter / traiter des données sous forme de graphique</t>
  </si>
  <si>
    <t>Présenter / traiter des données sous forme de tableau</t>
  </si>
  <si>
    <t>Communiquer / présenter à l'oral</t>
  </si>
  <si>
    <t>Développer son esprit critique</t>
  </si>
  <si>
    <t>Respecter les règles de sécurité</t>
  </si>
  <si>
    <t>Sensibilisation à la santé, au DD ,…</t>
  </si>
  <si>
    <t>Thème 1 - La Terre dans l'Univers, la vie et l'évolution de la vie</t>
  </si>
  <si>
    <t>Énergie et cellule vivante (on se limite aux cellules eucaryotes)</t>
  </si>
  <si>
    <t>Tout système vivant échange de la matière et de l'énergie avec ce qui l'entoure. Il est le siège de couplages énergétiques. - La cellule chlorophyllienne des végétaux verts effectue la photosynthèse grâce à l'énergie lumineuse. Le chloroplaste est l'organite clé de cette fonction. La phase photochimique produit des composés réduits RH2 et de l'ATP. La phase chimique produit du glucose à partir de CO2 en utilisant les produits de la phase photochimique.</t>
  </si>
  <si>
    <t>TP</t>
  </si>
  <si>
    <t>Œil nu</t>
  </si>
  <si>
    <t>X</t>
  </si>
  <si>
    <t>Ecrit</t>
  </si>
  <si>
    <t>Microscope</t>
  </si>
  <si>
    <t>Prélèvement / coupe</t>
  </si>
  <si>
    <t>Protocole</t>
  </si>
  <si>
    <t>ExAO</t>
  </si>
  <si>
    <t>La plupart des cellules eucaryotes (y compris les cellules chlorophylliennes) respirent : à l'aide de dioxygène, elles oxydent la matière organique en matière minérale. La mitochondrie joue un rôle majeur dans la respiration cellulaire. L'oxydation du glucose comprend la glycolyse (dans le hyaloplasme) puis le cycle de Krebs (dans la mitochondrie) : dans leur ensemble, ces réactions produisent du CO2 et des composés réduits R'H2. La chaîne respiratoire mitochondriale permet la réoxydation des composés réduits ainsi que la réduction de dioxygène en eau. Ces réactions s'accompagnent de la production d'ATP qui permet les activités cellulaires.</t>
  </si>
  <si>
    <t>Banque de données</t>
  </si>
  <si>
    <t>Certaines cellules eucaryotes réalisent une fermentation. L'utilisation fermentaire d'une molécule de glucose produit beaucoup moins d'ATP que lors de la respiration.</t>
  </si>
  <si>
    <t>La fibre musculaire utilise l'ATP fourni, selon les circonstances, par la fermentation lactique ou la respiration. L'hydrolyse de l'ATP fournit l'énergie nécessaire aux glissements de protéines les unes sur les autres qui constituent le mécanisme moléculaire à la base de la contraction musculaire.</t>
  </si>
  <si>
    <t>Images numériques</t>
  </si>
  <si>
    <t>L'ATP joue un rôle majeur dans les couplages énergétiques nécessaires au fonctionnement des cellules.</t>
  </si>
  <si>
    <t>Thème 2 - Enjeux planétaires contemporains</t>
  </si>
  <si>
    <t>Atmosphère, hydrosphère, climats : du passé à l'avenir</t>
  </si>
  <si>
    <t>L'atmosphère initiale de la Terre était différente de l'atmosphère actuelle. Sa transformation est la conséquence, notamment, du développement de la vie. L'histoire de cette transformation se trouve inscrite dans les roches, en particulier celles qui sont sédimentaires. [Il s'agit de traiter le passage de l'atmosphère primitive à l'atmosphère oxydante en s'appuyant sur un nombre limité d'arguments pétrographiques.]</t>
  </si>
  <si>
    <t>Préparation et montage lame</t>
  </si>
  <si>
    <t>Les bulles d'air contenues dans les glaces permettent d'étudier la composition de l'air durant les 800 000 dernières années y compris des polluants d'origine humaine. La composition isotopique des glaces et d'autres indices (par exemple la palynologie) permettent de retracer les évolutions climatiques de cette période. [Les élèves doivent connaître les apports essentiels de la glaciologie. Aucun autre argument n'est exigible, mais les élèves devront pouvoir étudier des documents permettant de les mettre en évidence.]</t>
  </si>
  <si>
    <t>L'effet de serre, déterminé notamment par la composition atmosphérique, est un facteur influençant le climat global. La modélisation de la relation effet de serre/climat est complexe. Elle permet de proposer des hypothèses d'évolutions possibles du climat de la planète notamment en fonction des émissions de gaz à effet de serre induites par l'activité humaine. [L'ensemble des mécanismes agissant sur le climat n'est pas au programme, mais on indiquera que l'effet de serre n'est qu'un facteur parmi d'autres. En particulier, l'influence des paramètres astronomiques pourra être évoquée, mais n'est pas exigible des élèves au baccalauréat.]</t>
  </si>
  <si>
    <t>Sur les grandes durées (par exemple pendant le dernier milliard d'années), les traces de variations climatiques importantes sont enregistrées dans les roches sédimentaires. Des conditions climatiques très éloignées de celles de l'époque actuelle ont existé. [On étudie seulement un exemple permettant de reconstituer les conditions climatiques et leur explication en termes de géodynamique. L'histoire de la variation du climat en elle-même est hors programme ainsi que l'étude exhaustive des relations entre géodynamique et climat.]</t>
  </si>
  <si>
    <t>Thème 3 - Corps humain et santé</t>
  </si>
  <si>
    <t>Glycémie et diabète</t>
  </si>
  <si>
    <t>La glycémie est un paramètre du milieu intérieur. Son maintien par l'organisme dans une gamme de valeurs étroite est un indicateur et une condition de bonne santé. Les glucides à grosses molécules des aliments sont transformés en glucose grâce à l'action d'enzymes digestives. Les enzymes sont des protéines qui catalysent des transformations chimiques spécifiques (ici celles de la digestion). [La digestion n'est pas en elle-même au programme. Elle est simplement l'occasion d'enseigner les notions fondamentales concernant les enzymes.]</t>
  </si>
  <si>
    <t>La régulation de la glycémie repose notamment sur les hormones pancréatiques : insuline et glucagon. [Les autres mécanismes physiologiques de régulation de la glycémie sont exclus.]</t>
  </si>
  <si>
    <t>Le diabète de type 1 résulte de la perturbation de la régulation de la glycémie provoquée par l'arrêt ou l'insuffisance d'une production pancréatique d'insuline. L'absence ou l'insuffisance de l'insuline est due à une destruction auto-immune des cellules β des îlots de Langerhans. Le diabète de type 2 s'explique par la perturbation de l'action de l'insuline. [Les mécanismes de la réaction auto-immune sont exclus.]</t>
  </si>
  <si>
    <t>Evaluation</t>
  </si>
  <si>
    <t>Santé</t>
  </si>
  <si>
    <t>Le déclenchement des diabètes est lié à des facteurs variés, génétiques et environnementaux. [La référence au surpoids, envisagée sous l'angle du lien avec le diabète de type 2, n'entraîne aucune étude exigible du tissu adipeux ou du métabolisme lipidique.]</t>
  </si>
  <si>
    <t>Bilan</t>
  </si>
  <si>
    <t>Présenter  /  traiter des données sous forme de tableau</t>
  </si>
  <si>
    <t>Loupe bino</t>
  </si>
  <si>
    <t>Dissection</t>
  </si>
  <si>
    <t>Modèle analogiques</t>
  </si>
  <si>
    <t>DD</t>
  </si>
  <si>
    <t>Instruments de mesure</t>
  </si>
  <si>
    <t>Modèles numériques</t>
  </si>
  <si>
    <t>Numérisation d'images</t>
  </si>
  <si>
    <t>Oral</t>
  </si>
  <si>
    <t>Microscope polarisant</t>
  </si>
  <si>
    <t>Logiciel de mesure</t>
  </si>
  <si>
    <t>Simulation</t>
  </si>
  <si>
    <t>Tableur-grapheur</t>
  </si>
  <si>
    <t>Cours</t>
  </si>
  <si>
    <t>DS</t>
  </si>
  <si>
    <t>Mise en évidence des conditions de production de la matière organique</t>
  </si>
  <si>
    <t>La structure de la feuille. Relations structure/fonction</t>
  </si>
  <si>
    <t>Attention! Ne rien modifier ci-dessous si vous ne savez pas ce que vous faites !</t>
  </si>
  <si>
    <t>Sélection des items</t>
  </si>
  <si>
    <t>Choix raisonné des données. Choix raisonné de la fonction du logiciel</t>
  </si>
  <si>
    <t>Sensibilisation à la santé, DD,…</t>
  </si>
  <si>
    <t>Modèles analogiques</t>
  </si>
  <si>
    <t>Liste des items qui s'affichent dans les menus déroulants. Vous pouvez ajouter/supprimer des items mais vous devrez modifier cette sélection dans l'option "Listes" pour qu'elle soit active.</t>
  </si>
  <si>
    <t>Par contre, le "Bilan" ne comptabilisera pas des nouveaux items.</t>
  </si>
  <si>
    <t>Le découpage annuel du programme n'est donné ici qu'à titre d'exemple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</si>
</sst>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20"/>
      <color theme="0"/>
      <name val="Calibri"/>
      <family val="2"/>
      <scheme val="minor"/>
    </font>
    <font>
      <sz val="10"/>
      <color theme="1"/>
      <name val="Times New Roman"/>
      <family val="2"/>
    </font>
    <font>
      <b/>
      <sz val="14"/>
      <name val="Calibri"/>
      <family val="2"/>
      <scheme val="minor"/>
    </font>
    <font>
      <b/>
      <sz val="14"/>
      <color theme="1"/>
      <name val="Calibri"/>
      <family val="2"/>
      <scheme val="minor"/>
    </font>
    <font>
      <b/>
      <sz val="12"/>
      <color theme="1"/>
      <name val="Calibri"/>
      <family val="2"/>
      <scheme val="minor"/>
    </font>
    <font>
      <b/>
      <sz val="12"/>
      <name val="Calibri"/>
      <family val="2"/>
      <scheme val="minor"/>
    </font>
    <font>
      <sz val="8"/>
      <name val="Calibri"/>
      <family val="2"/>
      <scheme val="minor"/>
    </font>
    <font>
      <sz val="8"/>
      <color theme="1"/>
      <name val="Calibri"/>
      <family val="2"/>
      <scheme val="minor"/>
    </font>
    <font>
      <sz val="9"/>
      <color theme="1"/>
      <name val="Comic Sans MS"/>
      <family val="4"/>
    </font>
    <font>
      <b/>
      <sz val="9"/>
      <name val="Arial Rounded MT Bold"/>
      <family val="2"/>
    </font>
    <font>
      <sz val="10"/>
      <color theme="1"/>
      <name val="Times New Roman"/>
      <family val="1"/>
    </font>
    <font>
      <sz val="9"/>
      <name val="Arial Rounded MT Bold"/>
      <family val="2"/>
    </font>
    <font>
      <b/>
      <sz val="10"/>
      <color theme="1"/>
      <name val="Arial"/>
      <family val="2"/>
    </font>
    <font>
      <sz val="8"/>
      <color theme="1"/>
      <name val="Calibri"/>
      <family val="2"/>
    </font>
    <font>
      <b/>
      <sz val="8"/>
      <color theme="1"/>
      <name val="Calibri"/>
      <family val="2"/>
    </font>
    <font>
      <b/>
      <sz val="8"/>
      <name val="Calibri"/>
      <family val="2"/>
    </font>
    <font>
      <sz val="10"/>
      <name val="Times New Roman"/>
      <family val="1"/>
    </font>
    <font>
      <sz val="10"/>
      <color theme="1"/>
      <name val="Arial"/>
      <family val="2"/>
    </font>
    <font>
      <sz val="48"/>
      <color theme="1"/>
      <name val="Calibri"/>
      <family val="2"/>
      <scheme val="minor"/>
    </font>
    <font>
      <sz val="18"/>
      <color theme="1"/>
      <name val="Arial Rounded MT Bold"/>
      <family val="2"/>
    </font>
    <font>
      <sz val="7"/>
      <color theme="1"/>
      <name val="Calibri"/>
      <family val="2"/>
      <scheme val="minor"/>
    </font>
    <font>
      <i/>
      <sz val="8"/>
      <color theme="1"/>
      <name val="Calibri"/>
      <family val="2"/>
      <scheme val="minor"/>
    </font>
    <font>
      <i/>
      <sz val="12"/>
      <color theme="1"/>
      <name val="Arial Rounded MT Bold"/>
      <family val="2"/>
    </font>
    <font>
      <b/>
      <sz val="8"/>
      <name val="Calibri"/>
      <family val="2"/>
      <scheme val="minor"/>
    </font>
    <font>
      <b/>
      <sz val="8"/>
      <color theme="1"/>
      <name val="Calibri"/>
      <family val="2"/>
      <scheme val="minor"/>
    </font>
    <font>
      <sz val="10"/>
      <color rgb="FFFF9900"/>
      <name val="Times New Roman"/>
      <family val="2"/>
    </font>
    <font>
      <sz val="9"/>
      <color theme="1"/>
      <name val="Arial"/>
      <family val="2"/>
    </font>
    <font>
      <b/>
      <sz val="11"/>
      <color rgb="FFCC0000"/>
      <name val="Arial"/>
      <family val="2"/>
    </font>
    <font>
      <sz val="9"/>
      <color theme="1"/>
      <name val="Calibri"/>
      <family val="2"/>
      <scheme val="minor"/>
    </font>
    <font>
      <sz val="11"/>
      <color theme="1"/>
      <name val="Arial"/>
      <family val="2"/>
    </font>
    <font>
      <b/>
      <sz val="9"/>
      <color theme="1"/>
      <name val="Calibri"/>
      <family val="2"/>
      <scheme val="minor"/>
    </font>
    <font>
      <b/>
      <sz val="9"/>
      <color rgb="FFFF0000"/>
      <name val="Calibri"/>
      <family val="2"/>
      <scheme val="minor"/>
    </font>
    <font>
      <b/>
      <sz val="11"/>
      <color rgb="FFFF0000"/>
      <name val="Times New Roman"/>
      <family val="1"/>
    </font>
    <font>
      <i/>
      <sz val="10"/>
      <color theme="0"/>
      <name val="Times New Roman"/>
      <family val="1"/>
    </font>
  </fonts>
  <fills count="30">
    <fill>
      <patternFill patternType="none"/>
    </fill>
    <fill>
      <patternFill patternType="gray125"/>
    </fill>
    <fill>
      <patternFill patternType="solid">
        <fgColor rgb="FFFF9900"/>
        <bgColor indexed="64"/>
      </patternFill>
    </fill>
    <fill>
      <patternFill patternType="solid">
        <fgColor rgb="FF666633"/>
        <bgColor indexed="64"/>
      </patternFill>
    </fill>
    <fill>
      <patternFill patternType="solid">
        <fgColor theme="2" tint="-0.249977111117893"/>
        <bgColor indexed="64"/>
      </patternFill>
    </fill>
    <fill>
      <patternFill patternType="solid">
        <fgColor rgb="FFC2D69A"/>
        <bgColor indexed="64"/>
      </patternFill>
    </fill>
    <fill>
      <patternFill patternType="solid">
        <fgColor rgb="FFFFCC99"/>
        <bgColor indexed="64"/>
      </patternFill>
    </fill>
    <fill>
      <patternFill patternType="solid">
        <fgColor rgb="FFCCCCFF"/>
        <bgColor indexed="64"/>
      </patternFill>
    </fill>
    <fill>
      <patternFill patternType="solid">
        <fgColor rgb="FFDDDDDD"/>
        <bgColor indexed="64"/>
      </patternFill>
    </fill>
    <fill>
      <patternFill patternType="lightGray">
        <bgColor theme="0" tint="-4.9989318521683403E-2"/>
      </patternFill>
    </fill>
    <fill>
      <patternFill patternType="lightGray">
        <bgColor theme="2" tint="-9.9978637043366805E-2"/>
      </patternFill>
    </fill>
    <fill>
      <patternFill patternType="lightGray">
        <bgColor theme="6" tint="0.79998168889431442"/>
      </patternFill>
    </fill>
    <fill>
      <patternFill patternType="lightGray">
        <bgColor rgb="FFFDE9D9"/>
      </patternFill>
    </fill>
    <fill>
      <patternFill patternType="lightGray">
        <bgColor rgb="FFDDDDDD"/>
      </patternFill>
    </fill>
    <fill>
      <patternFill patternType="solid">
        <fgColor rgb="FFFFCC00"/>
        <bgColor indexed="64"/>
      </patternFill>
    </fill>
    <fill>
      <patternFill patternType="solid">
        <fgColor theme="2" tint="-9.9978637043366805E-2"/>
        <bgColor indexed="64"/>
      </patternFill>
    </fill>
    <fill>
      <patternFill patternType="solid">
        <fgColor rgb="FFEAF1DD"/>
        <bgColor indexed="64"/>
      </patternFill>
    </fill>
    <fill>
      <patternFill patternType="solid">
        <fgColor rgb="FFFDE9D9"/>
        <bgColor indexed="64"/>
      </patternFill>
    </fill>
    <fill>
      <patternFill patternType="lightGray">
        <bgColor rgb="FFEAF1DD"/>
      </patternFill>
    </fill>
    <fill>
      <patternFill patternType="solid">
        <fgColor theme="0" tint="-0.14999847407452621"/>
        <bgColor indexed="64"/>
      </patternFill>
    </fill>
    <fill>
      <patternFill patternType="lightUp">
        <bgColor rgb="FFC2D69A"/>
      </patternFill>
    </fill>
    <fill>
      <patternFill patternType="lightUp">
        <bgColor theme="9" tint="0.59999389629810485"/>
      </patternFill>
    </fill>
    <fill>
      <patternFill patternType="lightUp">
        <bgColor rgb="FFCCCCFF"/>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EAEAEA"/>
        <bgColor indexed="64"/>
      </patternFill>
    </fill>
    <fill>
      <patternFill patternType="lightUp">
        <bgColor theme="0" tint="-4.9989318521683403E-2"/>
      </patternFill>
    </fill>
    <fill>
      <patternFill patternType="lightUp">
        <bgColor rgb="FFEAEAEA"/>
      </patternFill>
    </fill>
  </fills>
  <borders count="74">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68">
    <xf numFmtId="0" fontId="0" fillId="0" borderId="0" xfId="0"/>
    <xf numFmtId="0" fontId="3" fillId="2" borderId="0" xfId="0" applyFont="1" applyFill="1" applyBorder="1" applyAlignment="1" applyProtection="1">
      <alignment vertical="center" wrapText="1"/>
    </xf>
    <xf numFmtId="0" fontId="3" fillId="2" borderId="1"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4" fillId="3" borderId="0" xfId="0" applyFont="1" applyFill="1" applyAlignment="1" applyProtection="1">
      <alignment horizontal="center" vertical="center"/>
    </xf>
    <xf numFmtId="0" fontId="4" fillId="0" borderId="0" xfId="0" applyFont="1" applyAlignment="1" applyProtection="1">
      <alignment horizontal="center" vertical="center"/>
    </xf>
    <xf numFmtId="0" fontId="7" fillId="8" borderId="9" xfId="0" applyFont="1" applyFill="1" applyBorder="1" applyAlignment="1" applyProtection="1">
      <alignment horizontal="center" vertical="center" wrapText="1"/>
    </xf>
    <xf numFmtId="0" fontId="8" fillId="8" borderId="10" xfId="0" applyFont="1" applyFill="1" applyBorder="1" applyAlignment="1" applyProtection="1">
      <alignment horizontal="center" vertical="center"/>
    </xf>
    <xf numFmtId="0" fontId="9" fillId="4" borderId="3"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14" xfId="0" applyFont="1" applyFill="1" applyBorder="1" applyAlignment="1" applyProtection="1">
      <alignment horizontal="center" vertical="center" wrapText="1"/>
    </xf>
    <xf numFmtId="0" fontId="10" fillId="7" borderId="6"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xf>
    <xf numFmtId="0" fontId="10" fillId="7" borderId="14" xfId="0" applyFont="1" applyFill="1" applyBorder="1" applyAlignment="1" applyProtection="1">
      <alignment horizontal="center" vertical="center" wrapText="1"/>
    </xf>
    <xf numFmtId="0" fontId="11" fillId="9" borderId="15" xfId="0" applyFont="1" applyFill="1" applyBorder="1" applyAlignment="1" applyProtection="1">
      <alignment horizontal="center"/>
      <protection locked="0"/>
    </xf>
    <xf numFmtId="0" fontId="12" fillId="10" borderId="18" xfId="0" applyFont="1" applyFill="1" applyBorder="1" applyAlignment="1" applyProtection="1">
      <alignment horizontal="center"/>
      <protection locked="0"/>
    </xf>
    <xf numFmtId="0" fontId="12" fillId="10" borderId="19" xfId="0" applyFont="1" applyFill="1" applyBorder="1" applyAlignment="1" applyProtection="1">
      <alignment horizontal="center"/>
      <protection locked="0"/>
    </xf>
    <xf numFmtId="0" fontId="12" fillId="10" borderId="20" xfId="0" applyFont="1" applyFill="1" applyBorder="1" applyAlignment="1" applyProtection="1">
      <alignment horizontal="center"/>
      <protection locked="0"/>
    </xf>
    <xf numFmtId="0" fontId="4" fillId="11" borderId="18" xfId="0" applyFont="1" applyFill="1" applyBorder="1" applyAlignment="1" applyProtection="1">
      <alignment horizontal="center" vertical="center" wrapText="1"/>
      <protection locked="0"/>
    </xf>
    <xf numFmtId="0" fontId="4" fillId="11" borderId="19" xfId="0" applyFont="1" applyFill="1" applyBorder="1" applyAlignment="1" applyProtection="1">
      <alignment horizontal="center" vertical="center" wrapText="1"/>
      <protection locked="0"/>
    </xf>
    <xf numFmtId="0" fontId="4" fillId="11" borderId="21" xfId="0" applyFont="1" applyFill="1" applyBorder="1" applyAlignment="1" applyProtection="1">
      <alignment horizontal="center" vertical="center" wrapText="1"/>
      <protection locked="0"/>
    </xf>
    <xf numFmtId="0" fontId="4" fillId="11" borderId="22" xfId="0" applyFont="1" applyFill="1" applyBorder="1" applyAlignment="1" applyProtection="1">
      <alignment horizontal="center" vertical="center" wrapText="1"/>
      <protection locked="0"/>
    </xf>
    <xf numFmtId="0" fontId="4" fillId="12" borderId="18" xfId="0" applyFont="1" applyFill="1" applyBorder="1" applyAlignment="1" applyProtection="1">
      <alignment horizontal="center" vertical="center" wrapText="1"/>
      <protection locked="0"/>
    </xf>
    <xf numFmtId="0" fontId="4" fillId="12" borderId="19" xfId="0" applyFont="1" applyFill="1" applyBorder="1" applyAlignment="1" applyProtection="1">
      <alignment horizontal="center" vertical="center" wrapText="1"/>
      <protection locked="0"/>
    </xf>
    <xf numFmtId="0" fontId="4" fillId="12" borderId="22" xfId="0" applyFont="1" applyFill="1" applyBorder="1" applyAlignment="1" applyProtection="1">
      <alignment horizontal="center" vertical="center" wrapText="1"/>
      <protection locked="0"/>
    </xf>
    <xf numFmtId="0" fontId="4" fillId="13" borderId="18" xfId="0" applyFont="1" applyFill="1" applyBorder="1" applyAlignment="1" applyProtection="1">
      <alignment horizontal="center" vertical="center" wrapText="1"/>
      <protection locked="0"/>
    </xf>
    <xf numFmtId="0" fontId="4" fillId="13" borderId="19" xfId="0" applyFont="1" applyFill="1" applyBorder="1" applyAlignment="1" applyProtection="1">
      <alignment horizontal="center" vertical="center" wrapText="1"/>
      <protection locked="0"/>
    </xf>
    <xf numFmtId="0" fontId="4" fillId="13" borderId="22" xfId="0" applyFont="1" applyFill="1" applyBorder="1" applyAlignment="1" applyProtection="1">
      <alignment horizontal="center" vertical="center" wrapText="1"/>
      <protection locked="0"/>
    </xf>
    <xf numFmtId="0" fontId="13" fillId="9" borderId="23" xfId="0" applyFont="1" applyFill="1" applyBorder="1" applyAlignment="1" applyProtection="1">
      <alignment horizontal="center" vertical="center"/>
      <protection locked="0"/>
    </xf>
    <xf numFmtId="0" fontId="14" fillId="10" borderId="26" xfId="0" applyFont="1" applyFill="1" applyBorder="1" applyAlignment="1" applyProtection="1">
      <alignment horizontal="center" vertical="center"/>
      <protection locked="0"/>
    </xf>
    <xf numFmtId="0" fontId="14" fillId="10" borderId="27" xfId="0" applyFont="1" applyFill="1" applyBorder="1" applyAlignment="1" applyProtection="1">
      <alignment horizontal="center" vertical="center"/>
      <protection locked="0"/>
    </xf>
    <xf numFmtId="0" fontId="14" fillId="10" borderId="25" xfId="0" applyFont="1" applyFill="1" applyBorder="1" applyAlignment="1" applyProtection="1">
      <alignment horizontal="center" vertical="center"/>
      <protection locked="0"/>
    </xf>
    <xf numFmtId="0" fontId="4" fillId="11" borderId="26" xfId="0" applyFont="1" applyFill="1" applyBorder="1" applyAlignment="1" applyProtection="1">
      <alignment vertical="center" wrapText="1"/>
      <protection locked="0"/>
    </xf>
    <xf numFmtId="0" fontId="4" fillId="11" borderId="27" xfId="0" applyFont="1" applyFill="1" applyBorder="1" applyAlignment="1" applyProtection="1">
      <alignment vertical="center" wrapText="1"/>
      <protection locked="0"/>
    </xf>
    <xf numFmtId="0" fontId="4" fillId="11" borderId="28" xfId="0" applyFont="1" applyFill="1" applyBorder="1" applyAlignment="1" applyProtection="1">
      <alignment vertical="center" wrapText="1"/>
      <protection locked="0"/>
    </xf>
    <xf numFmtId="0" fontId="4" fillId="11" borderId="29" xfId="0" applyFont="1" applyFill="1" applyBorder="1" applyAlignment="1" applyProtection="1">
      <alignment vertical="center" wrapText="1"/>
      <protection locked="0"/>
    </xf>
    <xf numFmtId="0" fontId="4" fillId="12" borderId="26" xfId="0" applyFont="1" applyFill="1" applyBorder="1" applyAlignment="1" applyProtection="1">
      <alignment vertical="center" wrapText="1"/>
      <protection locked="0"/>
    </xf>
    <xf numFmtId="0" fontId="4" fillId="12" borderId="27" xfId="0" applyFont="1" applyFill="1" applyBorder="1" applyAlignment="1" applyProtection="1">
      <alignment vertical="center" wrapText="1"/>
      <protection locked="0"/>
    </xf>
    <xf numFmtId="0" fontId="4" fillId="12" borderId="29" xfId="0" applyFont="1" applyFill="1" applyBorder="1" applyAlignment="1" applyProtection="1">
      <alignment vertical="center" wrapText="1"/>
      <protection locked="0"/>
    </xf>
    <xf numFmtId="0" fontId="4" fillId="13" borderId="26" xfId="0" applyFont="1" applyFill="1" applyBorder="1" applyAlignment="1" applyProtection="1">
      <alignment vertical="center" wrapText="1"/>
      <protection locked="0"/>
    </xf>
    <xf numFmtId="0" fontId="4" fillId="13" borderId="27" xfId="0" applyFont="1" applyFill="1" applyBorder="1" applyAlignment="1" applyProtection="1">
      <alignment vertical="center" wrapText="1"/>
      <protection locked="0"/>
    </xf>
    <xf numFmtId="0" fontId="4" fillId="13" borderId="29" xfId="0" applyFont="1" applyFill="1" applyBorder="1" applyAlignment="1" applyProtection="1">
      <alignment vertical="center" wrapText="1"/>
      <protection locked="0"/>
    </xf>
    <xf numFmtId="164" fontId="15" fillId="8" borderId="30" xfId="0" applyNumberFormat="1" applyFont="1" applyFill="1" applyBorder="1" applyAlignment="1" applyProtection="1">
      <alignment horizontal="center" vertical="center"/>
      <protection locked="0"/>
    </xf>
    <xf numFmtId="0" fontId="17" fillId="8" borderId="32" xfId="0" applyFont="1" applyFill="1" applyBorder="1" applyAlignment="1" applyProtection="1">
      <alignment horizontal="center" vertical="center" wrapText="1"/>
      <protection locked="0"/>
    </xf>
    <xf numFmtId="0" fontId="18" fillId="8" borderId="33" xfId="0" applyFont="1" applyFill="1" applyBorder="1" applyAlignment="1" applyProtection="1">
      <alignment horizontal="left" vertical="center" wrapText="1"/>
      <protection locked="0"/>
    </xf>
    <xf numFmtId="0" fontId="19" fillId="15" borderId="18"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9" fillId="15" borderId="20" xfId="0" applyFont="1" applyFill="1" applyBorder="1" applyAlignment="1" applyProtection="1">
      <alignment horizontal="center" vertical="center" wrapText="1"/>
      <protection locked="0"/>
    </xf>
    <xf numFmtId="0" fontId="4" fillId="16" borderId="18" xfId="0" applyFont="1" applyFill="1" applyBorder="1" applyAlignment="1" applyProtection="1">
      <alignment horizontal="center" vertical="center" wrapText="1"/>
      <protection locked="0"/>
    </xf>
    <xf numFmtId="0" fontId="4" fillId="16" borderId="19" xfId="0" applyFont="1" applyFill="1" applyBorder="1" applyAlignment="1" applyProtection="1">
      <alignment horizontal="center" vertical="center" wrapText="1"/>
      <protection locked="0"/>
    </xf>
    <xf numFmtId="0" fontId="4" fillId="16" borderId="21" xfId="0" applyFont="1" applyFill="1" applyBorder="1" applyAlignment="1" applyProtection="1">
      <alignment horizontal="center" vertical="center" wrapText="1"/>
      <protection locked="0"/>
    </xf>
    <xf numFmtId="0" fontId="4" fillId="16" borderId="22" xfId="0" applyFont="1" applyFill="1" applyBorder="1" applyAlignment="1" applyProtection="1">
      <alignment horizontal="center" vertical="center" wrapText="1"/>
      <protection locked="0"/>
    </xf>
    <xf numFmtId="0" fontId="4" fillId="17" borderId="18" xfId="0" applyFont="1" applyFill="1" applyBorder="1" applyAlignment="1" applyProtection="1">
      <alignment horizontal="center" vertical="center" wrapText="1"/>
      <protection locked="0"/>
    </xf>
    <xf numFmtId="0" fontId="4" fillId="17" borderId="19" xfId="0" applyFont="1" applyFill="1" applyBorder="1" applyAlignment="1" applyProtection="1">
      <alignment horizontal="center" vertical="center" wrapText="1"/>
      <protection locked="0"/>
    </xf>
    <xf numFmtId="0" fontId="4" fillId="17" borderId="22"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19"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wrapText="1"/>
      <protection locked="0"/>
    </xf>
    <xf numFmtId="164" fontId="15" fillId="8" borderId="34" xfId="0" applyNumberFormat="1" applyFont="1" applyFill="1" applyBorder="1" applyAlignment="1" applyProtection="1">
      <alignment horizontal="center" vertical="center"/>
      <protection locked="0"/>
    </xf>
    <xf numFmtId="0" fontId="17" fillId="8" borderId="35" xfId="0" applyFont="1" applyFill="1" applyBorder="1" applyAlignment="1" applyProtection="1">
      <alignment horizontal="center" vertical="center" wrapText="1"/>
      <protection locked="0"/>
    </xf>
    <xf numFmtId="0" fontId="18" fillId="8" borderId="20" xfId="0" applyFont="1" applyFill="1" applyBorder="1" applyAlignment="1" applyProtection="1">
      <alignment horizontal="left" vertical="center" wrapText="1"/>
      <protection locked="0"/>
    </xf>
    <xf numFmtId="0" fontId="19" fillId="15" borderId="18" xfId="0" applyFont="1" applyFill="1" applyBorder="1" applyAlignment="1" applyProtection="1">
      <alignment horizontal="center" vertical="center"/>
      <protection locked="0"/>
    </xf>
    <xf numFmtId="0" fontId="19" fillId="15" borderId="19" xfId="0" applyFont="1" applyFill="1" applyBorder="1" applyAlignment="1" applyProtection="1">
      <alignment horizontal="center" vertical="center"/>
      <protection locked="0"/>
    </xf>
    <xf numFmtId="0" fontId="19" fillId="15" borderId="20" xfId="0" applyFont="1" applyFill="1" applyBorder="1" applyAlignment="1" applyProtection="1">
      <alignment horizontal="center" vertical="center"/>
      <protection locked="0"/>
    </xf>
    <xf numFmtId="164" fontId="15" fillId="8" borderId="23" xfId="0" applyNumberFormat="1" applyFont="1" applyFill="1" applyBorder="1" applyAlignment="1" applyProtection="1">
      <alignment horizontal="center" vertical="center"/>
      <protection locked="0"/>
    </xf>
    <xf numFmtId="0" fontId="19" fillId="15" borderId="26" xfId="0" applyFont="1" applyFill="1" applyBorder="1" applyAlignment="1" applyProtection="1">
      <alignment horizontal="center" vertical="center" wrapText="1"/>
      <protection locked="0"/>
    </xf>
    <xf numFmtId="0" fontId="19" fillId="15" borderId="27" xfId="0" applyFont="1" applyFill="1" applyBorder="1" applyAlignment="1" applyProtection="1">
      <alignment horizontal="center" vertical="center" wrapText="1"/>
      <protection locked="0"/>
    </xf>
    <xf numFmtId="0" fontId="19" fillId="15" borderId="25" xfId="0" applyFont="1" applyFill="1" applyBorder="1" applyAlignment="1" applyProtection="1">
      <alignment horizontal="center" vertical="center" wrapText="1"/>
      <protection locked="0"/>
    </xf>
    <xf numFmtId="0" fontId="4" fillId="16" borderId="26" xfId="0" applyFont="1" applyFill="1" applyBorder="1" applyAlignment="1" applyProtection="1">
      <alignment horizontal="center" vertical="center" wrapText="1"/>
      <protection locked="0"/>
    </xf>
    <xf numFmtId="0" fontId="4" fillId="16" borderId="27" xfId="0" applyFont="1" applyFill="1" applyBorder="1" applyAlignment="1" applyProtection="1">
      <alignment horizontal="center" vertical="center" wrapText="1"/>
      <protection locked="0"/>
    </xf>
    <xf numFmtId="0" fontId="4" fillId="16" borderId="28" xfId="0" applyFont="1" applyFill="1" applyBorder="1" applyAlignment="1" applyProtection="1">
      <alignment horizontal="center" vertical="center" wrapText="1"/>
      <protection locked="0"/>
    </xf>
    <xf numFmtId="0" fontId="4" fillId="16" borderId="29" xfId="0" applyFont="1" applyFill="1" applyBorder="1" applyAlignment="1" applyProtection="1">
      <alignment horizontal="center" vertical="center" wrapText="1"/>
      <protection locked="0"/>
    </xf>
    <xf numFmtId="0" fontId="4" fillId="17" borderId="26" xfId="0" applyFont="1" applyFill="1" applyBorder="1" applyAlignment="1" applyProtection="1">
      <alignment horizontal="center" vertical="center" wrapText="1"/>
      <protection locked="0"/>
    </xf>
    <xf numFmtId="0" fontId="4" fillId="17" borderId="27" xfId="0" applyFont="1" applyFill="1" applyBorder="1" applyAlignment="1" applyProtection="1">
      <alignment horizontal="center" vertical="center" wrapText="1"/>
      <protection locked="0"/>
    </xf>
    <xf numFmtId="0" fontId="4" fillId="17" borderId="29" xfId="0" applyFont="1" applyFill="1" applyBorder="1" applyAlignment="1" applyProtection="1">
      <alignment horizontal="center" vertical="center" wrapText="1"/>
      <protection locked="0"/>
    </xf>
    <xf numFmtId="0" fontId="4" fillId="8" borderId="26" xfId="0" applyFont="1" applyFill="1" applyBorder="1" applyAlignment="1" applyProtection="1">
      <alignment horizontal="center" vertical="center" wrapText="1"/>
      <protection locked="0"/>
    </xf>
    <xf numFmtId="0" fontId="4" fillId="8" borderId="27" xfId="0" applyFont="1" applyFill="1" applyBorder="1" applyAlignment="1" applyProtection="1">
      <alignment horizontal="center" vertical="center" wrapText="1"/>
      <protection locked="0"/>
    </xf>
    <xf numFmtId="0" fontId="4" fillId="8" borderId="29" xfId="0" applyFont="1" applyFill="1" applyBorder="1" applyAlignment="1" applyProtection="1">
      <alignment horizontal="center" vertical="center" wrapText="1"/>
      <protection locked="0"/>
    </xf>
    <xf numFmtId="0" fontId="18" fillId="8" borderId="25" xfId="0" applyFont="1" applyFill="1" applyBorder="1" applyAlignment="1" applyProtection="1">
      <alignment horizontal="left" vertical="center" wrapText="1"/>
      <protection locked="0"/>
    </xf>
    <xf numFmtId="0" fontId="16" fillId="8" borderId="36" xfId="0" applyFont="1" applyFill="1" applyBorder="1" applyAlignment="1" applyProtection="1">
      <alignment horizontal="justify" vertical="center" wrapText="1"/>
      <protection locked="0"/>
    </xf>
    <xf numFmtId="0" fontId="17" fillId="8" borderId="37" xfId="0" applyFont="1" applyFill="1" applyBorder="1" applyAlignment="1" applyProtection="1">
      <alignment horizontal="center" vertical="center" wrapText="1"/>
      <protection locked="0"/>
    </xf>
    <xf numFmtId="0" fontId="19" fillId="15" borderId="38" xfId="0" applyFont="1" applyFill="1" applyBorder="1" applyAlignment="1" applyProtection="1">
      <alignment horizontal="center" vertical="center" wrapText="1"/>
      <protection locked="0"/>
    </xf>
    <xf numFmtId="0" fontId="19" fillId="15" borderId="39" xfId="0" applyFont="1" applyFill="1" applyBorder="1" applyAlignment="1" applyProtection="1">
      <alignment horizontal="center" vertical="center" wrapText="1"/>
      <protection locked="0"/>
    </xf>
    <xf numFmtId="0" fontId="19" fillId="15" borderId="40" xfId="0" applyFont="1" applyFill="1" applyBorder="1" applyAlignment="1" applyProtection="1">
      <alignment horizontal="center" vertical="center" wrapText="1"/>
      <protection locked="0"/>
    </xf>
    <xf numFmtId="0" fontId="4" fillId="16" borderId="38" xfId="0" applyFont="1" applyFill="1" applyBorder="1" applyAlignment="1" applyProtection="1">
      <alignment horizontal="center" vertical="center" wrapText="1"/>
      <protection locked="0"/>
    </xf>
    <xf numFmtId="0" fontId="4" fillId="16" borderId="39" xfId="0" applyFont="1" applyFill="1" applyBorder="1" applyAlignment="1" applyProtection="1">
      <alignment horizontal="center" vertical="center" wrapText="1"/>
      <protection locked="0"/>
    </xf>
    <xf numFmtId="0" fontId="4" fillId="16" borderId="41" xfId="0" applyFont="1" applyFill="1" applyBorder="1" applyAlignment="1" applyProtection="1">
      <alignment horizontal="center" vertical="center" wrapText="1"/>
      <protection locked="0"/>
    </xf>
    <xf numFmtId="0" fontId="4" fillId="16" borderId="42" xfId="0" applyFont="1" applyFill="1" applyBorder="1" applyAlignment="1" applyProtection="1">
      <alignment horizontal="center" vertical="center" wrapText="1"/>
      <protection locked="0"/>
    </xf>
    <xf numFmtId="0" fontId="4" fillId="17" borderId="38" xfId="0" applyFont="1" applyFill="1" applyBorder="1" applyAlignment="1" applyProtection="1">
      <alignment horizontal="center" vertical="center" wrapText="1"/>
      <protection locked="0"/>
    </xf>
    <xf numFmtId="0" fontId="4" fillId="17" borderId="39" xfId="0" applyFont="1" applyFill="1" applyBorder="1" applyAlignment="1" applyProtection="1">
      <alignment horizontal="center" vertical="center" wrapText="1"/>
      <protection locked="0"/>
    </xf>
    <xf numFmtId="0" fontId="4" fillId="17" borderId="42" xfId="0" applyFont="1" applyFill="1" applyBorder="1" applyAlignment="1" applyProtection="1">
      <alignment horizontal="center" vertical="center" wrapText="1"/>
      <protection locked="0"/>
    </xf>
    <xf numFmtId="0" fontId="4" fillId="8" borderId="38" xfId="0" applyFont="1" applyFill="1" applyBorder="1" applyAlignment="1" applyProtection="1">
      <alignment horizontal="center" vertical="center" wrapText="1"/>
      <protection locked="0"/>
    </xf>
    <xf numFmtId="0" fontId="4" fillId="8" borderId="39" xfId="0" applyFont="1" applyFill="1" applyBorder="1" applyAlignment="1" applyProtection="1">
      <alignment horizontal="center" vertical="center" wrapText="1"/>
      <protection locked="0"/>
    </xf>
    <xf numFmtId="0" fontId="4" fillId="8" borderId="42" xfId="0" applyFont="1" applyFill="1" applyBorder="1" applyAlignment="1" applyProtection="1">
      <alignment horizontal="center" vertical="center" wrapText="1"/>
      <protection locked="0"/>
    </xf>
    <xf numFmtId="0" fontId="17" fillId="8" borderId="43" xfId="0" applyFont="1" applyFill="1" applyBorder="1" applyAlignment="1" applyProtection="1">
      <alignment horizontal="center" vertical="center" wrapText="1"/>
      <protection locked="0"/>
    </xf>
    <xf numFmtId="0" fontId="19" fillId="15" borderId="11" xfId="0" applyFont="1" applyFill="1" applyBorder="1" applyAlignment="1" applyProtection="1">
      <alignment horizontal="center" vertical="center" wrapText="1"/>
      <protection locked="0"/>
    </xf>
    <xf numFmtId="0" fontId="19" fillId="15" borderId="12" xfId="0" applyFont="1" applyFill="1" applyBorder="1" applyAlignment="1" applyProtection="1">
      <alignment horizontal="center" vertical="center" wrapText="1"/>
      <protection locked="0"/>
    </xf>
    <xf numFmtId="0" fontId="19" fillId="15" borderId="2" xfId="0" applyFont="1" applyFill="1" applyBorder="1" applyAlignment="1" applyProtection="1">
      <alignment horizontal="center" vertical="center" wrapText="1"/>
      <protection locked="0"/>
    </xf>
    <xf numFmtId="0" fontId="4" fillId="16" borderId="31" xfId="0" applyFont="1" applyFill="1" applyBorder="1" applyAlignment="1" applyProtection="1">
      <alignment horizontal="center" vertical="center" wrapText="1"/>
      <protection locked="0"/>
    </xf>
    <xf numFmtId="0" fontId="4" fillId="16" borderId="44" xfId="0" applyFont="1" applyFill="1" applyBorder="1" applyAlignment="1" applyProtection="1">
      <alignment horizontal="center" vertical="center" wrapText="1"/>
      <protection locked="0"/>
    </xf>
    <xf numFmtId="0" fontId="4" fillId="16" borderId="45" xfId="0" applyFont="1" applyFill="1" applyBorder="1" applyAlignment="1" applyProtection="1">
      <alignment horizontal="center" vertical="center" wrapText="1"/>
      <protection locked="0"/>
    </xf>
    <xf numFmtId="0" fontId="4" fillId="16" borderId="46" xfId="0" applyFont="1" applyFill="1" applyBorder="1" applyAlignment="1" applyProtection="1">
      <alignment horizontal="center" vertical="center" wrapText="1"/>
      <protection locked="0"/>
    </xf>
    <xf numFmtId="0" fontId="4" fillId="17" borderId="47" xfId="0" applyFont="1" applyFill="1" applyBorder="1" applyAlignment="1" applyProtection="1">
      <alignment horizontal="center" vertical="center" wrapText="1"/>
      <protection locked="0"/>
    </xf>
    <xf numFmtId="0" fontId="4" fillId="17" borderId="44" xfId="0" applyFont="1" applyFill="1" applyBorder="1" applyAlignment="1" applyProtection="1">
      <alignment horizontal="center" vertical="center" wrapText="1"/>
      <protection locked="0"/>
    </xf>
    <xf numFmtId="0" fontId="4" fillId="17" borderId="46" xfId="0" applyFont="1" applyFill="1" applyBorder="1" applyAlignment="1" applyProtection="1">
      <alignment horizontal="center" vertical="center" wrapText="1"/>
      <protection locked="0"/>
    </xf>
    <xf numFmtId="0" fontId="4" fillId="8" borderId="47" xfId="0" applyFont="1" applyFill="1" applyBorder="1" applyAlignment="1" applyProtection="1">
      <alignment horizontal="center" vertical="center" wrapText="1"/>
      <protection locked="0"/>
    </xf>
    <xf numFmtId="0" fontId="4" fillId="8" borderId="44" xfId="0" applyFont="1" applyFill="1" applyBorder="1" applyAlignment="1" applyProtection="1">
      <alignment horizontal="center" vertical="center" wrapText="1"/>
      <protection locked="0"/>
    </xf>
    <xf numFmtId="0" fontId="4" fillId="8" borderId="46" xfId="0" applyFont="1" applyFill="1" applyBorder="1" applyAlignment="1" applyProtection="1">
      <alignment horizontal="center" vertical="center" wrapText="1"/>
      <protection locked="0"/>
    </xf>
    <xf numFmtId="164" fontId="20" fillId="9" borderId="15" xfId="0" applyNumberFormat="1" applyFont="1" applyFill="1" applyBorder="1" applyAlignment="1" applyProtection="1">
      <alignment horizontal="center" vertical="center"/>
      <protection locked="0"/>
    </xf>
    <xf numFmtId="0" fontId="19" fillId="10" borderId="18" xfId="0" applyFont="1" applyFill="1" applyBorder="1" applyAlignment="1" applyProtection="1">
      <alignment horizontal="center" vertical="center" wrapText="1"/>
      <protection locked="0"/>
    </xf>
    <xf numFmtId="0" fontId="19" fillId="10" borderId="19" xfId="0" applyFont="1" applyFill="1" applyBorder="1" applyAlignment="1" applyProtection="1">
      <alignment horizontal="center" vertical="center" wrapText="1"/>
      <protection locked="0"/>
    </xf>
    <xf numFmtId="0" fontId="19" fillId="10" borderId="20" xfId="0" applyFont="1" applyFill="1" applyBorder="1" applyAlignment="1" applyProtection="1">
      <alignment horizontal="center" vertical="center" wrapText="1"/>
      <protection locked="0"/>
    </xf>
    <xf numFmtId="0" fontId="4" fillId="18" borderId="50" xfId="0" applyFont="1" applyFill="1" applyBorder="1" applyAlignment="1" applyProtection="1">
      <alignment horizontal="center" vertical="center" wrapText="1"/>
      <protection locked="0"/>
    </xf>
    <xf numFmtId="0" fontId="4" fillId="18" borderId="19" xfId="0" applyFont="1" applyFill="1" applyBorder="1" applyAlignment="1" applyProtection="1">
      <alignment horizontal="center" vertical="center" wrapText="1"/>
      <protection locked="0"/>
    </xf>
    <xf numFmtId="0" fontId="4" fillId="18" borderId="22" xfId="0" applyFont="1" applyFill="1" applyBorder="1" applyAlignment="1" applyProtection="1">
      <alignment horizontal="center" vertical="center" wrapText="1"/>
      <protection locked="0"/>
    </xf>
    <xf numFmtId="164" fontId="20" fillId="9" borderId="23" xfId="0" applyNumberFormat="1" applyFont="1" applyFill="1" applyBorder="1" applyAlignment="1" applyProtection="1">
      <alignment horizontal="center" vertical="center"/>
      <protection locked="0"/>
    </xf>
    <xf numFmtId="0" fontId="19" fillId="10" borderId="26" xfId="0" applyFont="1" applyFill="1" applyBorder="1" applyAlignment="1" applyProtection="1">
      <alignment horizontal="center" vertical="center" wrapText="1"/>
      <protection locked="0"/>
    </xf>
    <xf numFmtId="0" fontId="19" fillId="10" borderId="27" xfId="0" applyFont="1" applyFill="1" applyBorder="1" applyAlignment="1" applyProtection="1">
      <alignment horizontal="center" vertical="center" wrapText="1"/>
      <protection locked="0"/>
    </xf>
    <xf numFmtId="0" fontId="19" fillId="10" borderId="25" xfId="0" applyFont="1" applyFill="1" applyBorder="1" applyAlignment="1" applyProtection="1">
      <alignment horizontal="center" vertical="center" wrapText="1"/>
      <protection locked="0"/>
    </xf>
    <xf numFmtId="0" fontId="4" fillId="18" borderId="26" xfId="0" applyFont="1" applyFill="1" applyBorder="1" applyAlignment="1" applyProtection="1">
      <alignment horizontal="center" vertical="center" wrapText="1"/>
      <protection locked="0"/>
    </xf>
    <xf numFmtId="0" fontId="4" fillId="18" borderId="27" xfId="0" applyFont="1" applyFill="1" applyBorder="1" applyAlignment="1" applyProtection="1">
      <alignment horizontal="center" vertical="center" wrapText="1"/>
      <protection locked="0"/>
    </xf>
    <xf numFmtId="0" fontId="4" fillId="18" borderId="29" xfId="0" applyFont="1" applyFill="1" applyBorder="1" applyAlignment="1" applyProtection="1">
      <alignment horizontal="center" vertical="center" wrapText="1"/>
      <protection locked="0"/>
    </xf>
    <xf numFmtId="0" fontId="4" fillId="12" borderId="26" xfId="0" applyFont="1" applyFill="1" applyBorder="1" applyAlignment="1" applyProtection="1">
      <alignment horizontal="center" vertical="center" wrapText="1"/>
      <protection locked="0"/>
    </xf>
    <xf numFmtId="0" fontId="4" fillId="12" borderId="27" xfId="0" applyFont="1" applyFill="1" applyBorder="1" applyAlignment="1" applyProtection="1">
      <alignment horizontal="center" vertical="center" wrapText="1"/>
      <protection locked="0"/>
    </xf>
    <xf numFmtId="0" fontId="4" fillId="12" borderId="29" xfId="0" applyFont="1" applyFill="1" applyBorder="1" applyAlignment="1" applyProtection="1">
      <alignment horizontal="center" vertical="center" wrapText="1"/>
      <protection locked="0"/>
    </xf>
    <xf numFmtId="0" fontId="4" fillId="13" borderId="26" xfId="0" applyFont="1" applyFill="1" applyBorder="1" applyAlignment="1" applyProtection="1">
      <alignment horizontal="center" vertical="center" wrapText="1"/>
      <protection locked="0"/>
    </xf>
    <xf numFmtId="0" fontId="4" fillId="13" borderId="27" xfId="0" applyFont="1" applyFill="1" applyBorder="1" applyAlignment="1" applyProtection="1">
      <alignment horizontal="center" vertical="center" wrapText="1"/>
      <protection locked="0"/>
    </xf>
    <xf numFmtId="0" fontId="4" fillId="13" borderId="29" xfId="0" applyFont="1" applyFill="1" applyBorder="1" applyAlignment="1" applyProtection="1">
      <alignment horizontal="center" vertical="center" wrapText="1"/>
      <protection locked="0"/>
    </xf>
    <xf numFmtId="0" fontId="4" fillId="16" borderId="52" xfId="0" applyFont="1" applyFill="1" applyBorder="1" applyAlignment="1" applyProtection="1">
      <alignment horizontal="center" vertical="center" wrapText="1"/>
      <protection locked="0"/>
    </xf>
    <xf numFmtId="0" fontId="4" fillId="16" borderId="53" xfId="0" applyFont="1" applyFill="1" applyBorder="1" applyAlignment="1" applyProtection="1">
      <alignment horizontal="center" vertical="center" wrapText="1"/>
      <protection locked="0"/>
    </xf>
    <xf numFmtId="0" fontId="4" fillId="17" borderId="31" xfId="0" applyFont="1" applyFill="1" applyBorder="1" applyAlignment="1" applyProtection="1">
      <alignment horizontal="center" vertical="center" wrapText="1"/>
      <protection locked="0"/>
    </xf>
    <xf numFmtId="0" fontId="4" fillId="17" borderId="52" xfId="0" applyFont="1" applyFill="1" applyBorder="1" applyAlignment="1" applyProtection="1">
      <alignment horizontal="center" vertical="center" wrapText="1"/>
      <protection locked="0"/>
    </xf>
    <xf numFmtId="0" fontId="4" fillId="17" borderId="53" xfId="0" applyFont="1" applyFill="1" applyBorder="1" applyAlignment="1" applyProtection="1">
      <alignment horizontal="center" vertical="center" wrapText="1"/>
      <protection locked="0"/>
    </xf>
    <xf numFmtId="0" fontId="4" fillId="8" borderId="31" xfId="0" applyFont="1" applyFill="1" applyBorder="1" applyAlignment="1" applyProtection="1">
      <alignment horizontal="center" vertical="center" wrapText="1"/>
      <protection locked="0"/>
    </xf>
    <xf numFmtId="0" fontId="4" fillId="8" borderId="52" xfId="0" applyFont="1" applyFill="1" applyBorder="1" applyAlignment="1" applyProtection="1">
      <alignment horizontal="center" vertical="center" wrapText="1"/>
      <protection locked="0"/>
    </xf>
    <xf numFmtId="0" fontId="4" fillId="8" borderId="53" xfId="0" applyFont="1" applyFill="1" applyBorder="1" applyAlignment="1" applyProtection="1">
      <alignment horizontal="center" vertical="center" wrapText="1"/>
      <protection locked="0"/>
    </xf>
    <xf numFmtId="0" fontId="17" fillId="8" borderId="54" xfId="0" applyFont="1" applyFill="1" applyBorder="1" applyAlignment="1" applyProtection="1">
      <alignment horizontal="center" vertical="center" wrapText="1"/>
      <protection locked="0"/>
    </xf>
    <xf numFmtId="0" fontId="18" fillId="8" borderId="25" xfId="0" applyFont="1" applyFill="1" applyBorder="1" applyAlignment="1" applyProtection="1">
      <alignment horizontal="left" vertical="center"/>
      <protection locked="0"/>
    </xf>
    <xf numFmtId="0" fontId="18" fillId="8" borderId="20" xfId="0" applyFont="1" applyFill="1" applyBorder="1" applyAlignment="1" applyProtection="1">
      <alignment horizontal="left" vertical="center"/>
      <protection locked="0"/>
    </xf>
    <xf numFmtId="0" fontId="17" fillId="8" borderId="0" xfId="0" applyFont="1" applyFill="1" applyBorder="1" applyAlignment="1" applyProtection="1">
      <alignment horizontal="center" vertical="center" wrapText="1"/>
      <protection locked="0"/>
    </xf>
    <xf numFmtId="0" fontId="19" fillId="15" borderId="11" xfId="0" applyFont="1" applyFill="1" applyBorder="1" applyAlignment="1" applyProtection="1">
      <alignment horizontal="center" vertical="center"/>
      <protection locked="0"/>
    </xf>
    <xf numFmtId="0" fontId="19" fillId="15" borderId="12" xfId="0" applyFont="1" applyFill="1" applyBorder="1" applyAlignment="1" applyProtection="1">
      <alignment horizontal="center" vertical="center"/>
      <protection locked="0"/>
    </xf>
    <xf numFmtId="0" fontId="19" fillId="15" borderId="2" xfId="0" applyFont="1" applyFill="1" applyBorder="1" applyAlignment="1" applyProtection="1">
      <alignment horizontal="center" vertical="center"/>
      <protection locked="0"/>
    </xf>
    <xf numFmtId="0" fontId="4" fillId="16" borderId="11" xfId="0" applyFont="1" applyFill="1" applyBorder="1" applyAlignment="1" applyProtection="1">
      <alignment horizontal="center" vertical="center" wrapText="1"/>
      <protection locked="0"/>
    </xf>
    <xf numFmtId="0" fontId="4" fillId="16" borderId="12" xfId="0" applyFont="1" applyFill="1" applyBorder="1" applyAlignment="1" applyProtection="1">
      <alignment horizontal="center" vertical="center" wrapText="1"/>
      <protection locked="0"/>
    </xf>
    <xf numFmtId="0" fontId="4" fillId="16" borderId="13" xfId="0" applyFont="1" applyFill="1" applyBorder="1" applyAlignment="1" applyProtection="1">
      <alignment horizontal="center" vertical="center" wrapText="1"/>
      <protection locked="0"/>
    </xf>
    <xf numFmtId="0" fontId="4" fillId="17" borderId="11" xfId="0" applyFont="1" applyFill="1" applyBorder="1" applyAlignment="1" applyProtection="1">
      <alignment horizontal="center" vertical="center" wrapText="1"/>
      <protection locked="0"/>
    </xf>
    <xf numFmtId="0" fontId="4" fillId="17" borderId="12" xfId="0" applyFont="1" applyFill="1" applyBorder="1" applyAlignment="1" applyProtection="1">
      <alignment horizontal="center" vertical="center" wrapText="1"/>
      <protection locked="0"/>
    </xf>
    <xf numFmtId="0" fontId="4" fillId="17" borderId="13" xfId="0" applyFont="1" applyFill="1" applyBorder="1" applyAlignment="1" applyProtection="1">
      <alignment horizontal="center" vertical="center" wrapText="1"/>
      <protection locked="0"/>
    </xf>
    <xf numFmtId="0" fontId="4" fillId="8" borderId="11"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wrapText="1"/>
      <protection locked="0"/>
    </xf>
    <xf numFmtId="164" fontId="20" fillId="13" borderId="15" xfId="0" applyNumberFormat="1" applyFont="1" applyFill="1" applyBorder="1" applyAlignment="1" applyProtection="1">
      <alignment horizontal="center" vertical="center"/>
      <protection locked="0"/>
    </xf>
    <xf numFmtId="0" fontId="4" fillId="18" borderId="21" xfId="0" applyFont="1" applyFill="1" applyBorder="1" applyAlignment="1" applyProtection="1">
      <alignment horizontal="center" vertical="center" wrapText="1"/>
      <protection locked="0"/>
    </xf>
    <xf numFmtId="164" fontId="20" fillId="13" borderId="34" xfId="0" applyNumberFormat="1" applyFont="1" applyFill="1" applyBorder="1" applyAlignment="1" applyProtection="1">
      <alignment horizontal="center" vertical="center"/>
      <protection locked="0"/>
    </xf>
    <xf numFmtId="0" fontId="19" fillId="10" borderId="26" xfId="0" applyFont="1" applyFill="1" applyBorder="1" applyAlignment="1" applyProtection="1">
      <alignment horizontal="center" vertical="center"/>
      <protection locked="0"/>
    </xf>
    <xf numFmtId="0" fontId="19" fillId="10" borderId="27" xfId="0" applyFont="1" applyFill="1" applyBorder="1" applyAlignment="1" applyProtection="1">
      <alignment horizontal="center" vertical="center"/>
      <protection locked="0"/>
    </xf>
    <xf numFmtId="0" fontId="19" fillId="10" borderId="25" xfId="0" applyFont="1" applyFill="1" applyBorder="1" applyAlignment="1" applyProtection="1">
      <alignment horizontal="center" vertical="center"/>
      <protection locked="0"/>
    </xf>
    <xf numFmtId="0" fontId="19" fillId="15" borderId="18" xfId="0" applyFont="1" applyFill="1" applyBorder="1" applyAlignment="1" applyProtection="1">
      <alignment horizontal="center"/>
      <protection locked="0"/>
    </xf>
    <xf numFmtId="0" fontId="19" fillId="15" borderId="19" xfId="0" applyFont="1" applyFill="1" applyBorder="1" applyAlignment="1" applyProtection="1">
      <alignment horizontal="center"/>
      <protection locked="0"/>
    </xf>
    <xf numFmtId="0" fontId="19" fillId="15" borderId="20" xfId="0" applyFont="1" applyFill="1" applyBorder="1" applyAlignment="1" applyProtection="1">
      <alignment horizontal="center"/>
      <protection locked="0"/>
    </xf>
    <xf numFmtId="0" fontId="19" fillId="15" borderId="18" xfId="0" applyFont="1" applyFill="1" applyBorder="1" applyAlignment="1" applyProtection="1">
      <alignment horizontal="center" vertical="top" wrapText="1"/>
      <protection locked="0"/>
    </xf>
    <xf numFmtId="0" fontId="19" fillId="15" borderId="19" xfId="0" applyFont="1" applyFill="1" applyBorder="1" applyAlignment="1" applyProtection="1">
      <alignment horizontal="center" vertical="top" wrapText="1"/>
      <protection locked="0"/>
    </xf>
    <xf numFmtId="0" fontId="19" fillId="15" borderId="20" xfId="0" applyFont="1" applyFill="1" applyBorder="1" applyAlignment="1" applyProtection="1">
      <alignment horizontal="center" vertical="top" wrapText="1"/>
      <protection locked="0"/>
    </xf>
    <xf numFmtId="0" fontId="19" fillId="15" borderId="26" xfId="0" applyFont="1" applyFill="1" applyBorder="1" applyAlignment="1" applyProtection="1">
      <alignment horizontal="center" vertical="center"/>
      <protection locked="0"/>
    </xf>
    <xf numFmtId="0" fontId="19" fillId="15" borderId="27" xfId="0" applyFont="1" applyFill="1" applyBorder="1" applyAlignment="1" applyProtection="1">
      <alignment horizontal="center" vertical="center"/>
      <protection locked="0"/>
    </xf>
    <xf numFmtId="0" fontId="19" fillId="15" borderId="25" xfId="0" applyFont="1" applyFill="1" applyBorder="1" applyAlignment="1" applyProtection="1">
      <alignment horizontal="center" vertical="center"/>
      <protection locked="0"/>
    </xf>
    <xf numFmtId="164" fontId="15" fillId="8" borderId="57" xfId="0" applyNumberFormat="1" applyFont="1" applyFill="1" applyBorder="1" applyAlignment="1" applyProtection="1">
      <alignment horizontal="center" vertical="center"/>
      <protection locked="0"/>
    </xf>
    <xf numFmtId="0" fontId="17" fillId="8" borderId="58" xfId="0" applyFont="1" applyFill="1" applyBorder="1" applyAlignment="1" applyProtection="1">
      <alignment horizontal="center" vertical="center" wrapText="1"/>
      <protection locked="0"/>
    </xf>
    <xf numFmtId="0" fontId="18" fillId="8" borderId="2" xfId="0" applyFont="1" applyFill="1" applyBorder="1" applyAlignment="1" applyProtection="1">
      <alignment horizontal="left" vertical="center"/>
      <protection locked="0"/>
    </xf>
    <xf numFmtId="0" fontId="9" fillId="4" borderId="10" xfId="0" applyFont="1" applyFill="1" applyBorder="1" applyAlignment="1" applyProtection="1">
      <alignment horizontal="center" vertical="center" wrapText="1"/>
    </xf>
    <xf numFmtId="0" fontId="9" fillId="6" borderId="18" xfId="0" applyFont="1" applyFill="1" applyBorder="1" applyAlignment="1" applyProtection="1">
      <alignment horizontal="center" vertical="center" wrapText="1"/>
    </xf>
    <xf numFmtId="0" fontId="9" fillId="6" borderId="19" xfId="0" applyFont="1" applyFill="1" applyBorder="1" applyAlignment="1" applyProtection="1">
      <alignment horizontal="center" vertical="center" wrapText="1"/>
    </xf>
    <xf numFmtId="0" fontId="9" fillId="6" borderId="22" xfId="0" applyFont="1" applyFill="1" applyBorder="1" applyAlignment="1" applyProtection="1">
      <alignment horizontal="center" vertical="center" wrapText="1"/>
    </xf>
    <xf numFmtId="0" fontId="22" fillId="19" borderId="3" xfId="0" applyFont="1" applyFill="1" applyBorder="1" applyAlignment="1" applyProtection="1">
      <alignment horizontal="center" vertical="center"/>
    </xf>
    <xf numFmtId="0" fontId="22" fillId="19" borderId="4" xfId="0" applyFont="1" applyFill="1" applyBorder="1" applyAlignment="1" applyProtection="1">
      <alignment horizontal="center" vertical="center"/>
    </xf>
    <xf numFmtId="0" fontId="22" fillId="19" borderId="10" xfId="0" applyFont="1" applyFill="1" applyBorder="1" applyAlignment="1" applyProtection="1">
      <alignment horizontal="center" vertical="center"/>
    </xf>
    <xf numFmtId="0" fontId="22" fillId="19" borderId="8" xfId="0" applyFont="1" applyFill="1" applyBorder="1" applyAlignment="1" applyProtection="1">
      <alignment horizontal="center" vertical="center"/>
    </xf>
    <xf numFmtId="0" fontId="22" fillId="8" borderId="3" xfId="0" applyFont="1" applyFill="1" applyBorder="1" applyAlignment="1" applyProtection="1">
      <alignment horizontal="center" vertical="center"/>
    </xf>
    <xf numFmtId="0" fontId="22" fillId="8" borderId="10" xfId="0" applyFont="1" applyFill="1" applyBorder="1" applyAlignment="1" applyProtection="1">
      <alignment horizontal="center" vertical="center"/>
    </xf>
    <xf numFmtId="0" fontId="22" fillId="8" borderId="8" xfId="0" applyFont="1" applyFill="1" applyBorder="1" applyAlignment="1" applyProtection="1">
      <alignment horizontal="center" vertical="center"/>
    </xf>
    <xf numFmtId="0" fontId="22" fillId="8" borderId="14" xfId="0" applyFont="1" applyFill="1" applyBorder="1" applyAlignment="1" applyProtection="1">
      <alignment horizontal="center" vertical="center"/>
    </xf>
    <xf numFmtId="0" fontId="23" fillId="19" borderId="3" xfId="0" applyFont="1" applyFill="1" applyBorder="1" applyAlignment="1" applyProtection="1">
      <alignment horizontal="center" vertical="center"/>
    </xf>
    <xf numFmtId="0" fontId="23" fillId="19" borderId="7" xfId="0" applyFont="1" applyFill="1" applyBorder="1" applyAlignment="1" applyProtection="1">
      <alignment horizontal="center" vertical="center"/>
    </xf>
    <xf numFmtId="0" fontId="23" fillId="19" borderId="5" xfId="0" applyFont="1" applyFill="1" applyBorder="1" applyAlignment="1" applyProtection="1">
      <alignment horizontal="center" vertical="center"/>
    </xf>
    <xf numFmtId="0" fontId="23" fillId="19" borderId="14"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19" borderId="4" xfId="0" applyFont="1" applyFill="1" applyBorder="1" applyAlignment="1" applyProtection="1">
      <alignment horizontal="center" vertical="center"/>
    </xf>
    <xf numFmtId="0" fontId="23" fillId="19" borderId="6"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49" xfId="0" applyFont="1" applyFill="1" applyBorder="1" applyAlignment="1" applyProtection="1">
      <alignment horizontal="center" vertical="center"/>
    </xf>
    <xf numFmtId="0" fontId="22" fillId="20" borderId="61" xfId="0" applyFont="1" applyFill="1" applyBorder="1" applyAlignment="1" applyProtection="1">
      <alignment horizontal="center" vertical="center"/>
    </xf>
    <xf numFmtId="0" fontId="22" fillId="20" borderId="62" xfId="0" applyFont="1" applyFill="1" applyBorder="1" applyAlignment="1" applyProtection="1">
      <alignment horizontal="center" vertical="center"/>
    </xf>
    <xf numFmtId="0" fontId="22" fillId="20" borderId="63"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1" borderId="57" xfId="0" applyFont="1" applyFill="1" applyBorder="1" applyAlignment="1" applyProtection="1">
      <alignment horizontal="center" vertical="center"/>
    </xf>
    <xf numFmtId="0" fontId="22" fillId="2" borderId="59" xfId="0" applyFont="1" applyFill="1" applyBorder="1" applyAlignment="1" applyProtection="1">
      <alignment horizontal="center" vertical="center"/>
    </xf>
    <xf numFmtId="0" fontId="22" fillId="22" borderId="57" xfId="0" applyFont="1" applyFill="1" applyBorder="1" applyAlignment="1" applyProtection="1">
      <alignment horizontal="center" vertical="center"/>
    </xf>
    <xf numFmtId="0" fontId="21" fillId="2" borderId="20" xfId="0" applyFont="1" applyFill="1" applyBorder="1" applyAlignment="1" applyProtection="1">
      <alignment horizontal="center" vertical="center"/>
    </xf>
    <xf numFmtId="0" fontId="24" fillId="23" borderId="3" xfId="0" applyFont="1" applyFill="1" applyBorder="1" applyAlignment="1" applyProtection="1">
      <alignment horizontal="center" vertical="center"/>
    </xf>
    <xf numFmtId="0" fontId="24" fillId="23" borderId="4" xfId="0" applyFont="1" applyFill="1" applyBorder="1" applyAlignment="1" applyProtection="1">
      <alignment horizontal="center" vertical="center"/>
    </xf>
    <xf numFmtId="0" fontId="24" fillId="23" borderId="4" xfId="0" applyFont="1" applyFill="1" applyBorder="1" applyAlignment="1" applyProtection="1">
      <alignment horizontal="center" vertical="center" wrapText="1"/>
    </xf>
    <xf numFmtId="0" fontId="24" fillId="23" borderId="8"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24" fillId="24" borderId="9" xfId="0" applyFont="1" applyFill="1" applyBorder="1" applyAlignment="1" applyProtection="1">
      <alignment horizontal="center" vertical="center" wrapText="1"/>
    </xf>
    <xf numFmtId="0" fontId="24" fillId="15" borderId="34" xfId="0" applyFont="1" applyFill="1" applyBorder="1" applyAlignment="1" applyProtection="1">
      <alignment horizontal="center" vertical="center" wrapText="1"/>
    </xf>
    <xf numFmtId="0" fontId="25" fillId="8" borderId="3" xfId="0" applyFont="1" applyFill="1" applyBorder="1" applyAlignment="1" applyProtection="1">
      <alignment horizontal="center" vertical="center"/>
    </xf>
    <xf numFmtId="0" fontId="25" fillId="8" borderId="4" xfId="0" applyFont="1" applyFill="1" applyBorder="1" applyAlignment="1" applyProtection="1">
      <alignment horizontal="center" vertical="center"/>
    </xf>
    <xf numFmtId="0" fontId="25" fillId="8" borderId="8" xfId="0" applyFont="1" applyFill="1" applyBorder="1" applyAlignment="1" applyProtection="1">
      <alignment horizontal="center" vertical="center"/>
    </xf>
    <xf numFmtId="0" fontId="25" fillId="8" borderId="9" xfId="0" applyFont="1" applyFill="1" applyBorder="1" applyAlignment="1" applyProtection="1">
      <alignment horizontal="center" vertical="center"/>
    </xf>
    <xf numFmtId="0" fontId="25" fillId="8" borderId="15" xfId="0" applyFont="1" applyFill="1" applyBorder="1" applyAlignment="1" applyProtection="1">
      <alignment horizontal="center" vertical="center"/>
    </xf>
    <xf numFmtId="0" fontId="24" fillId="23" borderId="5" xfId="0" applyFont="1" applyFill="1" applyBorder="1" applyAlignment="1" applyProtection="1">
      <alignment horizontal="center" vertical="center" wrapText="1"/>
    </xf>
    <xf numFmtId="0" fontId="24" fillId="23" borderId="14" xfId="0" applyFont="1" applyFill="1" applyBorder="1" applyAlignment="1" applyProtection="1">
      <alignment horizontal="center" vertical="center" wrapText="1"/>
    </xf>
    <xf numFmtId="0" fontId="24" fillId="15" borderId="15" xfId="0" applyFont="1" applyFill="1" applyBorder="1" applyAlignment="1" applyProtection="1">
      <alignment horizontal="center" vertical="center" wrapText="1"/>
    </xf>
    <xf numFmtId="0" fontId="25" fillId="8" borderId="5" xfId="0" applyFont="1" applyFill="1" applyBorder="1" applyAlignment="1" applyProtection="1">
      <alignment horizontal="center" vertical="center"/>
    </xf>
    <xf numFmtId="0" fontId="25" fillId="8" borderId="14"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24" fillId="23" borderId="6" xfId="0" applyFont="1" applyFill="1" applyBorder="1" applyAlignment="1" applyProtection="1">
      <alignment horizontal="center" vertical="center" wrapText="1"/>
    </xf>
    <xf numFmtId="0" fontId="24" fillId="23" borderId="10" xfId="0" applyFont="1" applyFill="1" applyBorder="1" applyAlignment="1" applyProtection="1">
      <alignment horizontal="center" vertical="center" wrapText="1"/>
    </xf>
    <xf numFmtId="0" fontId="21" fillId="2" borderId="56" xfId="0" applyFont="1" applyFill="1" applyBorder="1" applyAlignment="1" applyProtection="1">
      <alignment horizontal="center" vertical="center"/>
    </xf>
    <xf numFmtId="0" fontId="24" fillId="23" borderId="6"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4" fillId="23" borderId="49" xfId="0" applyFont="1" applyFill="1" applyBorder="1" applyAlignment="1" applyProtection="1">
      <alignment horizontal="center" vertical="center" wrapText="1"/>
    </xf>
    <xf numFmtId="0" fontId="25" fillId="8" borderId="6"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0" fillId="25" borderId="0" xfId="0" applyFill="1" applyProtection="1"/>
    <xf numFmtId="0" fontId="30" fillId="25" borderId="0" xfId="0" applyFont="1" applyFill="1" applyAlignment="1" applyProtection="1">
      <alignment horizontal="left" vertical="center"/>
    </xf>
    <xf numFmtId="0" fontId="29" fillId="25" borderId="0" xfId="0" applyFont="1" applyFill="1" applyAlignment="1" applyProtection="1">
      <alignment horizontal="center" vertical="center"/>
    </xf>
    <xf numFmtId="0" fontId="0" fillId="26" borderId="0" xfId="0" applyFill="1" applyProtection="1"/>
    <xf numFmtId="0" fontId="29" fillId="26" borderId="0" xfId="0" applyFont="1" applyFill="1" applyAlignment="1" applyProtection="1">
      <alignment horizontal="center" vertical="center"/>
    </xf>
    <xf numFmtId="0" fontId="0" fillId="0" borderId="0" xfId="0" applyProtection="1"/>
    <xf numFmtId="0" fontId="31" fillId="26" borderId="0" xfId="0" applyFont="1" applyFill="1" applyAlignment="1" applyProtection="1">
      <alignment horizontal="left" vertical="center"/>
    </xf>
    <xf numFmtId="0" fontId="32" fillId="26" borderId="0" xfId="0" applyFont="1" applyFill="1" applyAlignment="1" applyProtection="1">
      <alignment horizontal="left" vertical="center"/>
    </xf>
    <xf numFmtId="0" fontId="1" fillId="26" borderId="0" xfId="0" applyFont="1" applyFill="1" applyAlignment="1" applyProtection="1">
      <alignment horizontal="left" vertical="center"/>
    </xf>
    <xf numFmtId="0" fontId="0" fillId="27" borderId="68" xfId="0" applyFill="1" applyBorder="1" applyProtection="1">
      <protection locked="0"/>
    </xf>
    <xf numFmtId="0" fontId="0" fillId="27" borderId="69" xfId="0" applyFill="1" applyBorder="1" applyProtection="1">
      <protection locked="0"/>
    </xf>
    <xf numFmtId="0" fontId="0" fillId="27" borderId="70" xfId="0" applyFill="1" applyBorder="1" applyProtection="1">
      <protection locked="0"/>
    </xf>
    <xf numFmtId="0" fontId="29" fillId="27" borderId="71" xfId="0" applyFont="1" applyFill="1" applyBorder="1" applyAlignment="1" applyProtection="1">
      <alignment horizontal="center" vertical="center"/>
      <protection locked="0"/>
    </xf>
    <xf numFmtId="0" fontId="29" fillId="27" borderId="69" xfId="0" applyFont="1" applyFill="1" applyBorder="1" applyAlignment="1" applyProtection="1">
      <alignment horizontal="center" vertical="center"/>
      <protection locked="0"/>
    </xf>
    <xf numFmtId="0" fontId="29" fillId="27" borderId="72" xfId="0" applyFont="1" applyFill="1" applyBorder="1" applyAlignment="1" applyProtection="1">
      <alignment horizontal="center" vertical="center"/>
      <protection locked="0"/>
    </xf>
    <xf numFmtId="0" fontId="29" fillId="27" borderId="68" xfId="0" applyFont="1" applyFill="1" applyBorder="1" applyAlignment="1" applyProtection="1">
      <alignment horizontal="center" vertical="center"/>
      <protection locked="0"/>
    </xf>
    <xf numFmtId="0" fontId="29" fillId="27" borderId="70" xfId="0" applyFont="1" applyFill="1" applyBorder="1" applyAlignment="1" applyProtection="1">
      <alignment horizontal="center" vertical="center"/>
      <protection locked="0"/>
    </xf>
    <xf numFmtId="0" fontId="33" fillId="27" borderId="38" xfId="0" applyFont="1" applyFill="1" applyBorder="1" applyAlignment="1" applyProtection="1">
      <alignment horizontal="center" vertical="center"/>
      <protection locked="0"/>
    </xf>
    <xf numFmtId="0" fontId="33" fillId="27" borderId="39" xfId="0" applyFont="1" applyFill="1" applyBorder="1" applyAlignment="1" applyProtection="1">
      <alignment horizontal="center" vertical="center"/>
      <protection locked="0"/>
    </xf>
    <xf numFmtId="0" fontId="33" fillId="27" borderId="42" xfId="0" applyFont="1" applyFill="1" applyBorder="1" applyAlignment="1" applyProtection="1">
      <alignment horizontal="center" vertical="center"/>
      <protection locked="0"/>
    </xf>
    <xf numFmtId="0" fontId="33" fillId="27" borderId="41" xfId="0" applyFont="1" applyFill="1" applyBorder="1" applyAlignment="1" applyProtection="1">
      <alignment horizontal="center" vertical="center"/>
      <protection locked="0"/>
    </xf>
    <xf numFmtId="0" fontId="33" fillId="27" borderId="37" xfId="0" applyFont="1" applyFill="1" applyBorder="1" applyAlignment="1" applyProtection="1">
      <alignment horizontal="center" vertical="center"/>
      <protection locked="0"/>
    </xf>
    <xf numFmtId="0" fontId="34" fillId="27" borderId="38" xfId="0" applyFont="1" applyFill="1" applyBorder="1" applyAlignment="1" applyProtection="1">
      <alignment horizontal="center" vertical="center"/>
      <protection locked="0"/>
    </xf>
    <xf numFmtId="0" fontId="34" fillId="27" borderId="39" xfId="0" applyFont="1" applyFill="1" applyBorder="1" applyAlignment="1" applyProtection="1">
      <alignment horizontal="center" vertical="center"/>
      <protection locked="0"/>
    </xf>
    <xf numFmtId="0" fontId="34" fillId="27" borderId="25" xfId="0" applyFont="1" applyFill="1" applyBorder="1" applyAlignment="1" applyProtection="1">
      <alignment horizontal="center" vertical="center"/>
      <protection locked="0"/>
    </xf>
    <xf numFmtId="0" fontId="33" fillId="27" borderId="41" xfId="0" applyFont="1" applyFill="1" applyBorder="1" applyAlignment="1" applyProtection="1">
      <alignment horizontal="center" vertical="center" wrapText="1"/>
      <protection locked="0"/>
    </xf>
    <xf numFmtId="0" fontId="33" fillId="27" borderId="39" xfId="0" applyFont="1" applyFill="1" applyBorder="1" applyAlignment="1" applyProtection="1">
      <alignment horizontal="center" vertical="center" wrapText="1"/>
      <protection locked="0"/>
    </xf>
    <xf numFmtId="0" fontId="33" fillId="27" borderId="42" xfId="0" applyFont="1" applyFill="1" applyBorder="1" applyAlignment="1" applyProtection="1">
      <alignment horizontal="center" vertical="center" wrapText="1"/>
      <protection locked="0"/>
    </xf>
    <xf numFmtId="0" fontId="34" fillId="27" borderId="0" xfId="0" applyFont="1" applyFill="1" applyBorder="1" applyAlignment="1" applyProtection="1">
      <alignment horizontal="center" vertical="center"/>
      <protection locked="0"/>
    </xf>
    <xf numFmtId="0" fontId="34" fillId="27" borderId="37" xfId="0" applyFont="1" applyFill="1" applyBorder="1" applyAlignment="1" applyProtection="1">
      <alignment horizontal="center" vertical="center"/>
      <protection locked="0"/>
    </xf>
    <xf numFmtId="0" fontId="0" fillId="28" borderId="38" xfId="0" applyFill="1" applyBorder="1" applyProtection="1">
      <protection locked="0"/>
    </xf>
    <xf numFmtId="0" fontId="0" fillId="28" borderId="39" xfId="0" applyFill="1" applyBorder="1" applyProtection="1">
      <protection locked="0"/>
    </xf>
    <xf numFmtId="0" fontId="0" fillId="28" borderId="42" xfId="0" applyFill="1" applyBorder="1" applyProtection="1">
      <protection locked="0"/>
    </xf>
    <xf numFmtId="0" fontId="33" fillId="27" borderId="37" xfId="0" applyFont="1" applyFill="1" applyBorder="1" applyAlignment="1" applyProtection="1">
      <alignment horizontal="center" vertical="center" wrapText="1"/>
      <protection locked="0"/>
    </xf>
    <xf numFmtId="0" fontId="33" fillId="29" borderId="38" xfId="0" applyFont="1" applyFill="1" applyBorder="1" applyAlignment="1" applyProtection="1">
      <alignment horizontal="center" vertical="center" wrapText="1"/>
      <protection locked="0"/>
    </xf>
    <xf numFmtId="0" fontId="33" fillId="29" borderId="39" xfId="0" applyFont="1" applyFill="1" applyBorder="1" applyAlignment="1" applyProtection="1">
      <alignment horizontal="center" vertical="center" wrapText="1"/>
      <protection locked="0"/>
    </xf>
    <xf numFmtId="0" fontId="33" fillId="29" borderId="41" xfId="0" applyFont="1" applyFill="1" applyBorder="1" applyAlignment="1" applyProtection="1">
      <alignment horizontal="center" vertical="center" wrapText="1"/>
      <protection locked="0"/>
    </xf>
    <xf numFmtId="0" fontId="34" fillId="27" borderId="42" xfId="0" applyFont="1" applyFill="1" applyBorder="1" applyAlignment="1" applyProtection="1">
      <alignment horizontal="center" vertical="center"/>
      <protection locked="0"/>
    </xf>
    <xf numFmtId="0" fontId="0" fillId="28" borderId="47" xfId="0" applyFill="1" applyBorder="1" applyProtection="1">
      <protection locked="0"/>
    </xf>
    <xf numFmtId="0" fontId="0" fillId="28" borderId="44" xfId="0" applyFill="1" applyBorder="1" applyProtection="1">
      <protection locked="0"/>
    </xf>
    <xf numFmtId="0" fontId="0" fillId="28" borderId="46" xfId="0" applyFill="1" applyBorder="1" applyProtection="1">
      <protection locked="0"/>
    </xf>
    <xf numFmtId="0" fontId="33" fillId="27" borderId="38" xfId="0" applyFont="1" applyFill="1" applyBorder="1" applyAlignment="1" applyProtection="1">
      <alignment horizontal="center" vertical="center" wrapText="1"/>
      <protection locked="0"/>
    </xf>
    <xf numFmtId="0" fontId="34" fillId="27" borderId="44" xfId="0" applyFont="1" applyFill="1" applyBorder="1" applyAlignment="1" applyProtection="1">
      <alignment horizontal="center" vertical="center"/>
      <protection locked="0"/>
    </xf>
    <xf numFmtId="0" fontId="33" fillId="27" borderId="52" xfId="0" applyFont="1" applyFill="1" applyBorder="1" applyAlignment="1" applyProtection="1">
      <alignment horizontal="center" vertical="center" wrapText="1"/>
      <protection locked="0"/>
    </xf>
    <xf numFmtId="0" fontId="34" fillId="27" borderId="43" xfId="0" applyFont="1" applyFill="1" applyBorder="1" applyAlignment="1" applyProtection="1">
      <alignment horizontal="center" vertical="center"/>
      <protection locked="0"/>
    </xf>
    <xf numFmtId="0" fontId="34" fillId="27" borderId="46" xfId="0" applyFont="1" applyFill="1" applyBorder="1" applyAlignment="1" applyProtection="1">
      <alignment horizontal="center" vertical="center"/>
      <protection locked="0"/>
    </xf>
    <xf numFmtId="0" fontId="33" fillId="29" borderId="47" xfId="0" applyFont="1" applyFill="1" applyBorder="1" applyAlignment="1" applyProtection="1">
      <alignment horizontal="center" vertical="center" wrapText="1"/>
      <protection locked="0"/>
    </xf>
    <xf numFmtId="0" fontId="33" fillId="29" borderId="44" xfId="0" applyFont="1" applyFill="1" applyBorder="1" applyAlignment="1" applyProtection="1">
      <alignment horizontal="center" vertical="center" wrapText="1"/>
      <protection locked="0"/>
    </xf>
    <xf numFmtId="0" fontId="33" fillId="29" borderId="46" xfId="0" applyFont="1" applyFill="1" applyBorder="1" applyAlignment="1" applyProtection="1">
      <alignment horizontal="center" vertical="center" wrapText="1"/>
      <protection locked="0"/>
    </xf>
    <xf numFmtId="0" fontId="33" fillId="29" borderId="45" xfId="0" applyFont="1" applyFill="1" applyBorder="1" applyAlignment="1" applyProtection="1">
      <alignment horizontal="center" vertical="center" wrapText="1"/>
      <protection locked="0"/>
    </xf>
    <xf numFmtId="0" fontId="2" fillId="29" borderId="46" xfId="0" applyFont="1" applyFill="1" applyBorder="1" applyAlignment="1" applyProtection="1">
      <alignment horizontal="center" vertical="center" wrapText="1"/>
      <protection locked="0"/>
    </xf>
    <xf numFmtId="0" fontId="35" fillId="26" borderId="0" xfId="0" applyFont="1" applyFill="1" applyBorder="1" applyAlignment="1" applyProtection="1">
      <alignment horizontal="center" vertical="center"/>
      <protection locked="0"/>
    </xf>
    <xf numFmtId="0" fontId="0" fillId="26" borderId="0" xfId="0" applyFill="1" applyBorder="1" applyProtection="1">
      <protection locked="0"/>
    </xf>
    <xf numFmtId="0" fontId="34" fillId="27" borderId="57" xfId="0" applyFont="1" applyFill="1" applyBorder="1" applyAlignment="1" applyProtection="1">
      <alignment horizontal="center" vertical="center"/>
      <protection locked="0"/>
    </xf>
    <xf numFmtId="0" fontId="33" fillId="26" borderId="0" xfId="0" applyFont="1" applyFill="1" applyBorder="1" applyAlignment="1" applyProtection="1">
      <alignment horizontal="center" vertical="center" wrapText="1"/>
      <protection locked="0"/>
    </xf>
    <xf numFmtId="0" fontId="34" fillId="27" borderId="73" xfId="0" applyFont="1" applyFill="1" applyBorder="1" applyAlignment="1" applyProtection="1">
      <alignment horizontal="center" vertical="center"/>
      <protection locked="0"/>
    </xf>
    <xf numFmtId="0" fontId="2" fillId="26" borderId="0" xfId="0" applyFont="1" applyFill="1" applyBorder="1" applyAlignment="1" applyProtection="1">
      <alignment horizontal="center" vertical="center" wrapText="1"/>
      <protection locked="0"/>
    </xf>
    <xf numFmtId="0" fontId="9" fillId="6" borderId="60"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xf>
    <xf numFmtId="0" fontId="4" fillId="2" borderId="0" xfId="0" applyFont="1" applyFill="1" applyAlignment="1" applyProtection="1">
      <alignment horizontal="center" vertical="top"/>
    </xf>
    <xf numFmtId="0" fontId="28" fillId="2" borderId="0" xfId="0" applyFont="1" applyFill="1" applyAlignment="1" applyProtection="1">
      <alignment horizontal="center" vertical="top"/>
    </xf>
    <xf numFmtId="0" fontId="4" fillId="0" borderId="0" xfId="0" applyFont="1" applyBorder="1" applyAlignment="1" applyProtection="1">
      <alignment horizontal="center" vertical="center"/>
    </xf>
    <xf numFmtId="0" fontId="4" fillId="2" borderId="48"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0" fillId="5" borderId="50" xfId="0" applyFont="1" applyFill="1" applyBorder="1" applyAlignment="1" applyProtection="1">
      <alignment horizontal="center" vertical="center" wrapText="1"/>
    </xf>
    <xf numFmtId="0" fontId="10" fillId="5" borderId="60" xfId="0" applyFont="1" applyFill="1" applyBorder="1" applyAlignment="1" applyProtection="1">
      <alignment horizontal="center" vertical="center" wrapText="1"/>
    </xf>
    <xf numFmtId="0" fontId="10" fillId="5" borderId="65" xfId="0" applyFont="1" applyFill="1" applyBorder="1" applyAlignment="1" applyProtection="1">
      <alignment horizontal="center" vertical="center" wrapText="1"/>
    </xf>
    <xf numFmtId="0" fontId="9" fillId="6" borderId="50" xfId="0" applyFont="1" applyFill="1" applyBorder="1" applyAlignment="1" applyProtection="1">
      <alignment horizontal="center" vertical="center" wrapText="1"/>
    </xf>
    <xf numFmtId="0" fontId="9" fillId="6" borderId="66" xfId="0" applyFont="1" applyFill="1" applyBorder="1" applyAlignment="1" applyProtection="1">
      <alignment horizontal="center" vertical="center" wrapText="1"/>
    </xf>
    <xf numFmtId="0" fontId="10" fillId="7" borderId="67" xfId="0" applyFont="1" applyFill="1" applyBorder="1" applyAlignment="1" applyProtection="1">
      <alignment horizontal="center" vertical="center" wrapText="1"/>
    </xf>
    <xf numFmtId="0" fontId="10" fillId="7" borderId="60" xfId="0" applyFont="1" applyFill="1" applyBorder="1" applyAlignment="1" applyProtection="1">
      <alignment horizontal="center" vertical="center" wrapText="1"/>
    </xf>
    <xf numFmtId="0" fontId="10" fillId="7" borderId="66" xfId="0" applyFont="1" applyFill="1" applyBorder="1" applyAlignment="1" applyProtection="1">
      <alignment horizontal="center" vertical="center" wrapText="1"/>
    </xf>
    <xf numFmtId="0" fontId="0" fillId="26" borderId="20" xfId="0" applyFill="1" applyBorder="1" applyProtection="1"/>
    <xf numFmtId="0" fontId="29" fillId="2" borderId="0" xfId="0" applyFont="1" applyFill="1" applyAlignment="1" applyProtection="1">
      <alignment horizontal="center" vertical="center"/>
    </xf>
    <xf numFmtId="0" fontId="29" fillId="2" borderId="0" xfId="0" applyFont="1" applyFill="1" applyAlignment="1" applyProtection="1">
      <alignment horizontal="center" vertical="top"/>
    </xf>
    <xf numFmtId="0" fontId="4" fillId="0" borderId="0" xfId="0" applyFont="1" applyAlignment="1" applyProtection="1">
      <alignment horizontal="center" vertical="top"/>
    </xf>
    <xf numFmtId="0" fontId="31" fillId="26" borderId="0"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6" fillId="6" borderId="6" xfId="0"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6" fillId="6" borderId="8" xfId="0" applyFont="1" applyFill="1" applyBorder="1" applyAlignment="1" applyProtection="1">
      <alignment horizontal="center" vertical="center"/>
    </xf>
    <xf numFmtId="0" fontId="6" fillId="7" borderId="6" xfId="0"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0" fontId="16" fillId="8" borderId="36" xfId="0" applyFont="1" applyFill="1" applyBorder="1" applyAlignment="1" applyProtection="1">
      <alignment horizontal="justify" vertical="center" wrapText="1"/>
      <protection locked="0"/>
    </xf>
    <xf numFmtId="0" fontId="16" fillId="8" borderId="21" xfId="0" applyFont="1" applyFill="1" applyBorder="1" applyAlignment="1" applyProtection="1">
      <alignment horizontal="justify" vertical="center" wrapText="1"/>
      <protection locked="0"/>
    </xf>
    <xf numFmtId="0" fontId="3" fillId="2" borderId="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8" fillId="8" borderId="8" xfId="0" applyFont="1" applyFill="1" applyBorder="1" applyAlignment="1" applyProtection="1">
      <alignment horizontal="center" vertical="center"/>
    </xf>
    <xf numFmtId="0" fontId="12" fillId="2" borderId="16"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4" fillId="14" borderId="24" xfId="0" applyFont="1" applyFill="1" applyBorder="1" applyAlignment="1" applyProtection="1">
      <alignment horizontal="center" vertical="center"/>
      <protection locked="0"/>
    </xf>
    <xf numFmtId="0" fontId="14" fillId="14" borderId="25" xfId="0" applyFont="1" applyFill="1" applyBorder="1" applyAlignment="1" applyProtection="1">
      <alignment horizontal="center" vertical="center"/>
      <protection locked="0"/>
    </xf>
    <xf numFmtId="0" fontId="16" fillId="8" borderId="31" xfId="0" applyFont="1" applyFill="1" applyBorder="1" applyAlignment="1" applyProtection="1">
      <alignment horizontal="justify" vertical="center" wrapText="1"/>
      <protection locked="0"/>
    </xf>
    <xf numFmtId="0" fontId="16" fillId="8" borderId="18" xfId="0" applyFont="1" applyFill="1" applyBorder="1" applyAlignment="1" applyProtection="1">
      <alignment horizontal="justify" vertical="center" wrapText="1"/>
      <protection locked="0"/>
    </xf>
    <xf numFmtId="0" fontId="16" fillId="8" borderId="26" xfId="0" applyFont="1" applyFill="1" applyBorder="1" applyAlignment="1" applyProtection="1">
      <alignment horizontal="justify" vertical="center" wrapText="1"/>
      <protection locked="0"/>
    </xf>
    <xf numFmtId="0" fontId="16" fillId="8" borderId="55" xfId="0" applyFont="1" applyFill="1" applyBorder="1" applyAlignment="1" applyProtection="1">
      <alignment horizontal="justify" vertical="center" wrapText="1"/>
      <protection locked="0"/>
    </xf>
    <xf numFmtId="0" fontId="12" fillId="2" borderId="48" xfId="0" applyFont="1" applyFill="1" applyBorder="1" applyAlignment="1" applyProtection="1">
      <alignment horizontal="center"/>
      <protection locked="0"/>
    </xf>
    <xf numFmtId="0" fontId="12" fillId="2" borderId="49" xfId="0" applyFont="1" applyFill="1" applyBorder="1" applyAlignment="1" applyProtection="1">
      <alignment horizontal="center"/>
      <protection locked="0"/>
    </xf>
    <xf numFmtId="0" fontId="14" fillId="14" borderId="51" xfId="0" applyFont="1" applyFill="1" applyBorder="1" applyAlignment="1" applyProtection="1">
      <alignment horizontal="center" vertical="top" wrapText="1"/>
      <protection locked="0"/>
    </xf>
    <xf numFmtId="0" fontId="14" fillId="14" borderId="40" xfId="0" applyFont="1" applyFill="1" applyBorder="1" applyAlignment="1" applyProtection="1">
      <alignment horizontal="center" vertical="top" wrapText="1"/>
      <protection locked="0"/>
    </xf>
    <xf numFmtId="0" fontId="16" fillId="8" borderId="28" xfId="0" applyFont="1" applyFill="1" applyBorder="1" applyAlignment="1" applyProtection="1">
      <alignment horizontal="justify" vertical="center" wrapText="1"/>
      <protection locked="0"/>
    </xf>
    <xf numFmtId="0" fontId="12" fillId="2" borderId="16" xfId="0" applyFont="1" applyFill="1" applyBorder="1" applyAlignment="1" applyProtection="1">
      <alignment horizontal="center"/>
      <protection locked="0"/>
    </xf>
    <xf numFmtId="0" fontId="12" fillId="2" borderId="17" xfId="0" applyFont="1" applyFill="1" applyBorder="1" applyAlignment="1" applyProtection="1">
      <alignment horizontal="center"/>
      <protection locked="0"/>
    </xf>
    <xf numFmtId="0" fontId="14" fillId="14" borderId="51" xfId="0" applyFont="1" applyFill="1" applyBorder="1" applyAlignment="1" applyProtection="1">
      <alignment horizontal="center" vertical="center" wrapText="1"/>
      <protection locked="0"/>
    </xf>
    <xf numFmtId="0" fontId="14" fillId="14" borderId="40"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xf>
    <xf numFmtId="0" fontId="2" fillId="27" borderId="0" xfId="0" applyFont="1" applyFill="1" applyAlignment="1" applyProtection="1">
      <alignment horizontal="left" vertical="center"/>
    </xf>
    <xf numFmtId="0" fontId="21" fillId="8" borderId="59" xfId="0" applyFont="1" applyFill="1" applyBorder="1" applyAlignment="1" applyProtection="1">
      <alignment horizontal="center" vertical="center"/>
    </xf>
    <xf numFmtId="0" fontId="21" fillId="8" borderId="48" xfId="0" applyFont="1" applyFill="1" applyBorder="1" applyAlignment="1" applyProtection="1">
      <alignment horizontal="center" vertical="center"/>
    </xf>
    <xf numFmtId="0" fontId="21" fillId="8" borderId="49" xfId="0" applyFont="1" applyFill="1" applyBorder="1" applyAlignment="1" applyProtection="1">
      <alignment horizontal="center" vertical="center"/>
    </xf>
    <xf numFmtId="0" fontId="21" fillId="8" borderId="56" xfId="0" applyFont="1" applyFill="1" applyBorder="1" applyAlignment="1" applyProtection="1">
      <alignment horizontal="center" vertical="center"/>
    </xf>
    <xf numFmtId="0" fontId="21" fillId="8" borderId="0" xfId="0" applyFont="1" applyFill="1" applyBorder="1" applyAlignment="1" applyProtection="1">
      <alignment horizontal="center" vertical="center"/>
    </xf>
    <xf numFmtId="0" fontId="21" fillId="8" borderId="20" xfId="0" applyFont="1" applyFill="1" applyBorder="1" applyAlignment="1" applyProtection="1">
      <alignment horizontal="center" vertical="center"/>
    </xf>
    <xf numFmtId="0" fontId="21" fillId="8" borderId="64" xfId="0" applyFont="1" applyFill="1" applyBorder="1" applyAlignment="1" applyProtection="1">
      <alignment horizontal="center" vertical="center"/>
    </xf>
    <xf numFmtId="0" fontId="21" fillId="8" borderId="1" xfId="0" applyFont="1" applyFill="1" applyBorder="1" applyAlignment="1" applyProtection="1">
      <alignment horizontal="center" vertical="center"/>
    </xf>
    <xf numFmtId="0" fontId="21" fillId="8" borderId="2"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6" fillId="5" borderId="14"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6" borderId="14"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7" borderId="4" xfId="0" applyFont="1" applyFill="1" applyBorder="1" applyAlignment="1" applyProtection="1">
      <alignment horizontal="center" vertical="center"/>
    </xf>
    <xf numFmtId="0" fontId="6" fillId="7" borderId="14" xfId="0" applyFont="1" applyFill="1" applyBorder="1" applyAlignment="1" applyProtection="1">
      <alignment horizontal="center" vertical="center"/>
    </xf>
    <xf numFmtId="0" fontId="27" fillId="2" borderId="0" xfId="0" applyFont="1" applyFill="1" applyBorder="1" applyAlignment="1" applyProtection="1">
      <alignment horizontal="center" vertical="center" wrapText="1"/>
    </xf>
  </cellXfs>
  <cellStyles count="1">
    <cellStyle name="Normal" xfId="0" builtinId="0"/>
  </cellStyles>
  <dxfs count="2">
    <dxf>
      <font>
        <color rgb="FFFF0000"/>
      </font>
      <fill>
        <patternFill>
          <bgColor theme="6" tint="0.79998168889431442"/>
        </patternFill>
      </fill>
    </dxf>
    <dxf>
      <font>
        <b/>
        <i val="0"/>
        <color theme="0"/>
      </font>
      <fill>
        <patternFill>
          <bgColor rgb="FFC00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2</xdr:col>
      <xdr:colOff>33396</xdr:colOff>
      <xdr:row>1</xdr:row>
      <xdr:rowOff>227750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33350"/>
          <a:ext cx="662047" cy="437300"/>
        </a:xfrm>
        <a:prstGeom prst="rect">
          <a:avLst/>
        </a:prstGeom>
      </xdr:spPr>
    </xdr:pic>
    <xdr:clientData/>
  </xdr:twoCellAnchor>
  <xdr:twoCellAnchor editAs="oneCell">
    <xdr:from>
      <xdr:col>1</xdr:col>
      <xdr:colOff>0</xdr:colOff>
      <xdr:row>82</xdr:row>
      <xdr:rowOff>0</xdr:rowOff>
    </xdr:from>
    <xdr:to>
      <xdr:col>7</xdr:col>
      <xdr:colOff>133349</xdr:colOff>
      <xdr:row>136</xdr:row>
      <xdr:rowOff>94475</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1356300"/>
          <a:ext cx="7296149" cy="88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323850</xdr:colOff>
      <xdr:row>82</xdr:row>
      <xdr:rowOff>9525</xdr:rowOff>
    </xdr:from>
    <xdr:to>
      <xdr:col>20</xdr:col>
      <xdr:colOff>431800</xdr:colOff>
      <xdr:row>89</xdr:row>
      <xdr:rowOff>57150</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00950" y="31365825"/>
          <a:ext cx="9728200" cy="11811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689"/>
  <sheetViews>
    <sheetView tabSelected="1" zoomScale="90" zoomScaleNormal="90" workbookViewId="0">
      <pane ySplit="3" topLeftCell="A4" activePane="bottomLeft" state="frozen"/>
      <selection pane="bottomLeft" activeCell="B4" sqref="B4"/>
    </sheetView>
  </sheetViews>
  <sheetFormatPr baseColWidth="10" defaultRowHeight="12.75" x14ac:dyDescent="0.25"/>
  <cols>
    <col min="1" max="1" width="1.7109375" style="3" customWidth="1"/>
    <col min="2" max="2" width="9.42578125" style="5" customWidth="1"/>
    <col min="3" max="3" width="41.85546875" style="308" customWidth="1"/>
    <col min="4" max="4" width="6" style="308" customWidth="1"/>
    <col min="5" max="5" width="28.7109375" style="5" customWidth="1"/>
    <col min="6" max="15" width="10.7109375" style="5" customWidth="1"/>
    <col min="16" max="21" width="11.7109375" style="5" customWidth="1"/>
    <col min="22" max="22" width="11.28515625" style="5" customWidth="1"/>
    <col min="23" max="23" width="9.140625" style="5" customWidth="1"/>
    <col min="24" max="24" width="11.7109375" style="5" customWidth="1"/>
    <col min="25" max="25" width="1.5703125" style="3" customWidth="1"/>
    <col min="26" max="102" width="11.42578125" style="3"/>
    <col min="103" max="16384" width="11.42578125" style="5"/>
  </cols>
  <sheetData>
    <row r="1" spans="1:102" s="4" customFormat="1" ht="27" customHeight="1" thickBot="1" x14ac:dyDescent="0.3">
      <c r="A1" s="1"/>
      <c r="B1" s="319" t="s">
        <v>0</v>
      </c>
      <c r="C1" s="319"/>
      <c r="D1" s="319"/>
      <c r="E1" s="319"/>
      <c r="F1" s="2"/>
      <c r="G1" s="2"/>
      <c r="H1" s="2"/>
      <c r="I1" s="2"/>
      <c r="J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row>
    <row r="2" spans="1:102" ht="27" customHeight="1" thickBot="1" x14ac:dyDescent="0.3">
      <c r="A2" s="1"/>
      <c r="B2" s="320" t="s">
        <v>1</v>
      </c>
      <c r="C2" s="320"/>
      <c r="D2" s="320"/>
      <c r="E2" s="321"/>
      <c r="F2" s="322" t="s">
        <v>2</v>
      </c>
      <c r="G2" s="322"/>
      <c r="H2" s="322"/>
      <c r="I2" s="322"/>
      <c r="J2" s="323"/>
      <c r="K2" s="324" t="s">
        <v>3</v>
      </c>
      <c r="L2" s="325"/>
      <c r="M2" s="325"/>
      <c r="N2" s="325"/>
      <c r="O2" s="326"/>
      <c r="P2" s="311" t="s">
        <v>4</v>
      </c>
      <c r="Q2" s="312"/>
      <c r="R2" s="312"/>
      <c r="S2" s="312"/>
      <c r="T2" s="312"/>
      <c r="U2" s="313"/>
      <c r="V2" s="314" t="s">
        <v>5</v>
      </c>
      <c r="W2" s="315"/>
      <c r="X2" s="316"/>
    </row>
    <row r="3" spans="1:102" ht="57" customHeight="1" thickBot="1" x14ac:dyDescent="0.3">
      <c r="B3" s="6" t="s">
        <v>6</v>
      </c>
      <c r="C3" s="7" t="s">
        <v>7</v>
      </c>
      <c r="D3" s="327" t="s">
        <v>8</v>
      </c>
      <c r="E3" s="328"/>
      <c r="F3" s="8" t="s">
        <v>9</v>
      </c>
      <c r="G3" s="9" t="s">
        <v>10</v>
      </c>
      <c r="H3" s="9" t="s">
        <v>11</v>
      </c>
      <c r="I3" s="9" t="s">
        <v>12</v>
      </c>
      <c r="J3" s="10" t="s">
        <v>13</v>
      </c>
      <c r="K3" s="11" t="s">
        <v>14</v>
      </c>
      <c r="L3" s="12" t="s">
        <v>15</v>
      </c>
      <c r="M3" s="12" t="s">
        <v>16</v>
      </c>
      <c r="N3" s="12" t="s">
        <v>17</v>
      </c>
      <c r="O3" s="13" t="s">
        <v>18</v>
      </c>
      <c r="P3" s="14" t="s">
        <v>19</v>
      </c>
      <c r="Q3" s="15" t="s">
        <v>20</v>
      </c>
      <c r="R3" s="15" t="s">
        <v>21</v>
      </c>
      <c r="S3" s="15" t="s">
        <v>22</v>
      </c>
      <c r="T3" s="15" t="s">
        <v>23</v>
      </c>
      <c r="U3" s="16" t="s">
        <v>24</v>
      </c>
      <c r="V3" s="17" t="s">
        <v>25</v>
      </c>
      <c r="W3" s="18" t="s">
        <v>26</v>
      </c>
      <c r="X3" s="19" t="s">
        <v>27</v>
      </c>
    </row>
    <row r="4" spans="1:102" ht="12.75" customHeight="1" x14ac:dyDescent="0.3">
      <c r="B4" s="20"/>
      <c r="C4" s="329" t="s">
        <v>28</v>
      </c>
      <c r="D4" s="329"/>
      <c r="E4" s="330"/>
      <c r="F4" s="21"/>
      <c r="G4" s="22"/>
      <c r="H4" s="22"/>
      <c r="I4" s="22"/>
      <c r="J4" s="23"/>
      <c r="K4" s="24"/>
      <c r="L4" s="25"/>
      <c r="M4" s="26"/>
      <c r="N4" s="25"/>
      <c r="O4" s="27"/>
      <c r="P4" s="28"/>
      <c r="Q4" s="29"/>
      <c r="R4" s="29"/>
      <c r="S4" s="29"/>
      <c r="T4" s="29"/>
      <c r="U4" s="30"/>
      <c r="V4" s="31"/>
      <c r="W4" s="32"/>
      <c r="X4" s="33"/>
    </row>
    <row r="5" spans="1:102" x14ac:dyDescent="0.25">
      <c r="B5" s="34"/>
      <c r="C5" s="331" t="s">
        <v>29</v>
      </c>
      <c r="D5" s="331"/>
      <c r="E5" s="332"/>
      <c r="F5" s="35"/>
      <c r="G5" s="36"/>
      <c r="H5" s="36"/>
      <c r="I5" s="36"/>
      <c r="J5" s="37"/>
      <c r="K5" s="38"/>
      <c r="L5" s="39"/>
      <c r="M5" s="40"/>
      <c r="N5" s="39"/>
      <c r="O5" s="41"/>
      <c r="P5" s="42"/>
      <c r="Q5" s="43"/>
      <c r="R5" s="43"/>
      <c r="S5" s="43"/>
      <c r="T5" s="43"/>
      <c r="U5" s="44"/>
      <c r="V5" s="45"/>
      <c r="W5" s="46"/>
      <c r="X5" s="47"/>
    </row>
    <row r="6" spans="1:102" ht="32.25" customHeight="1" x14ac:dyDescent="0.25">
      <c r="B6" s="48">
        <v>41522</v>
      </c>
      <c r="C6" s="333" t="s">
        <v>30</v>
      </c>
      <c r="D6" s="49" t="s">
        <v>31</v>
      </c>
      <c r="E6" s="50" t="s">
        <v>76</v>
      </c>
      <c r="F6" s="51" t="s">
        <v>33</v>
      </c>
      <c r="G6" s="52"/>
      <c r="H6" s="52"/>
      <c r="I6" s="52"/>
      <c r="J6" s="53"/>
      <c r="K6" s="54" t="s">
        <v>32</v>
      </c>
      <c r="L6" s="55" t="s">
        <v>33</v>
      </c>
      <c r="M6" s="56"/>
      <c r="N6" s="55"/>
      <c r="O6" s="57"/>
      <c r="P6" s="58" t="s">
        <v>33</v>
      </c>
      <c r="Q6" s="59"/>
      <c r="R6" s="59"/>
      <c r="S6" s="59"/>
      <c r="T6" s="59"/>
      <c r="U6" s="60" t="s">
        <v>34</v>
      </c>
      <c r="V6" s="61"/>
      <c r="W6" s="62" t="s">
        <v>33</v>
      </c>
      <c r="X6" s="63"/>
    </row>
    <row r="7" spans="1:102" ht="32.25" customHeight="1" x14ac:dyDescent="0.25">
      <c r="B7" s="64">
        <v>41529</v>
      </c>
      <c r="C7" s="334"/>
      <c r="D7" s="65" t="s">
        <v>31</v>
      </c>
      <c r="E7" s="66" t="s">
        <v>77</v>
      </c>
      <c r="F7" s="51"/>
      <c r="G7" s="52" t="s">
        <v>33</v>
      </c>
      <c r="H7" s="52"/>
      <c r="I7" s="52"/>
      <c r="J7" s="53"/>
      <c r="K7" s="54" t="s">
        <v>35</v>
      </c>
      <c r="L7" s="55" t="s">
        <v>36</v>
      </c>
      <c r="M7" s="56"/>
      <c r="N7" s="55"/>
      <c r="O7" s="57"/>
      <c r="P7" s="58"/>
      <c r="Q7" s="59"/>
      <c r="R7" s="59" t="s">
        <v>33</v>
      </c>
      <c r="S7" s="59"/>
      <c r="T7" s="59"/>
      <c r="U7" s="60"/>
      <c r="V7" s="61"/>
      <c r="W7" s="62"/>
      <c r="X7" s="63"/>
    </row>
    <row r="8" spans="1:102" s="292" customFormat="1" ht="32.25" customHeight="1" x14ac:dyDescent="0.25">
      <c r="A8" s="209"/>
      <c r="B8" s="64"/>
      <c r="C8" s="334"/>
      <c r="D8" s="65"/>
      <c r="E8" s="66"/>
      <c r="F8" s="67"/>
      <c r="G8" s="68"/>
      <c r="H8" s="68"/>
      <c r="I8" s="68"/>
      <c r="J8" s="69"/>
      <c r="K8" s="54"/>
      <c r="L8" s="55"/>
      <c r="M8" s="56"/>
      <c r="N8" s="55"/>
      <c r="O8" s="57"/>
      <c r="P8" s="58"/>
      <c r="Q8" s="59"/>
      <c r="R8" s="59"/>
      <c r="S8" s="59"/>
      <c r="T8" s="59"/>
      <c r="U8" s="60"/>
      <c r="V8" s="61"/>
      <c r="W8" s="62"/>
      <c r="X8" s="63"/>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row>
    <row r="9" spans="1:102" s="292" customFormat="1" ht="32.25" customHeight="1" x14ac:dyDescent="0.25">
      <c r="A9" s="209"/>
      <c r="B9" s="70"/>
      <c r="C9" s="335"/>
      <c r="D9" s="65"/>
      <c r="E9" s="66"/>
      <c r="F9" s="71"/>
      <c r="G9" s="72"/>
      <c r="H9" s="72"/>
      <c r="I9" s="72"/>
      <c r="J9" s="73"/>
      <c r="K9" s="74"/>
      <c r="L9" s="75"/>
      <c r="M9" s="76"/>
      <c r="N9" s="75"/>
      <c r="O9" s="77"/>
      <c r="P9" s="78"/>
      <c r="Q9" s="79"/>
      <c r="R9" s="79"/>
      <c r="S9" s="79"/>
      <c r="T9" s="79"/>
      <c r="U9" s="80"/>
      <c r="V9" s="81"/>
      <c r="W9" s="82"/>
      <c r="X9" s="83"/>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row>
    <row r="10" spans="1:102" ht="45.75" customHeight="1" x14ac:dyDescent="0.25">
      <c r="B10" s="64"/>
      <c r="C10" s="317" t="s">
        <v>39</v>
      </c>
      <c r="D10" s="49"/>
      <c r="E10" s="50"/>
      <c r="F10" s="51"/>
      <c r="G10" s="52"/>
      <c r="H10" s="52"/>
      <c r="I10" s="52"/>
      <c r="J10" s="53"/>
      <c r="K10" s="54"/>
      <c r="L10" s="55"/>
      <c r="M10" s="56"/>
      <c r="N10" s="55"/>
      <c r="O10" s="57"/>
      <c r="P10" s="58"/>
      <c r="Q10" s="59"/>
      <c r="R10" s="59"/>
      <c r="S10" s="59"/>
      <c r="T10" s="59"/>
      <c r="U10" s="60"/>
      <c r="V10" s="61"/>
      <c r="W10" s="62"/>
      <c r="X10" s="63"/>
    </row>
    <row r="11" spans="1:102" ht="45.75" customHeight="1" x14ac:dyDescent="0.25">
      <c r="B11" s="64"/>
      <c r="C11" s="318"/>
      <c r="D11" s="65"/>
      <c r="E11" s="66"/>
      <c r="F11" s="51"/>
      <c r="G11" s="52"/>
      <c r="H11" s="52"/>
      <c r="I11" s="52"/>
      <c r="J11" s="53"/>
      <c r="K11" s="54"/>
      <c r="L11" s="55"/>
      <c r="M11" s="56"/>
      <c r="N11" s="55"/>
      <c r="O11" s="57"/>
      <c r="P11" s="58"/>
      <c r="Q11" s="59"/>
      <c r="R11" s="59"/>
      <c r="S11" s="59"/>
      <c r="T11" s="59"/>
      <c r="U11" s="60"/>
      <c r="V11" s="61"/>
      <c r="W11" s="62"/>
      <c r="X11" s="63"/>
    </row>
    <row r="12" spans="1:102" s="292" customFormat="1" ht="45.75" customHeight="1" x14ac:dyDescent="0.25">
      <c r="A12" s="209"/>
      <c r="B12" s="70"/>
      <c r="C12" s="318"/>
      <c r="D12" s="65"/>
      <c r="E12" s="84"/>
      <c r="F12" s="51"/>
      <c r="G12" s="52"/>
      <c r="H12" s="52"/>
      <c r="I12" s="52"/>
      <c r="J12" s="53"/>
      <c r="K12" s="74"/>
      <c r="L12" s="75"/>
      <c r="M12" s="76"/>
      <c r="N12" s="75"/>
      <c r="O12" s="77"/>
      <c r="P12" s="78"/>
      <c r="Q12" s="79"/>
      <c r="R12" s="79"/>
      <c r="S12" s="79"/>
      <c r="T12" s="79"/>
      <c r="U12" s="80"/>
      <c r="V12" s="81"/>
      <c r="W12" s="82"/>
      <c r="X12" s="83"/>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row>
    <row r="13" spans="1:102" ht="40.5" customHeight="1" x14ac:dyDescent="0.25">
      <c r="B13" s="64"/>
      <c r="C13" s="85" t="s">
        <v>41</v>
      </c>
      <c r="D13" s="86"/>
      <c r="E13" s="66"/>
      <c r="F13" s="87"/>
      <c r="G13" s="88"/>
      <c r="H13" s="88"/>
      <c r="I13" s="88"/>
      <c r="J13" s="89"/>
      <c r="K13" s="90"/>
      <c r="L13" s="91"/>
      <c r="M13" s="92"/>
      <c r="N13" s="91"/>
      <c r="O13" s="93"/>
      <c r="P13" s="94"/>
      <c r="Q13" s="95"/>
      <c r="R13" s="95"/>
      <c r="S13" s="95"/>
      <c r="T13" s="95"/>
      <c r="U13" s="96"/>
      <c r="V13" s="97"/>
      <c r="W13" s="98"/>
      <c r="X13" s="99"/>
    </row>
    <row r="14" spans="1:102" ht="36.75" customHeight="1" x14ac:dyDescent="0.25">
      <c r="B14" s="48"/>
      <c r="C14" s="317" t="s">
        <v>42</v>
      </c>
      <c r="D14" s="49"/>
      <c r="E14" s="50"/>
      <c r="F14" s="51"/>
      <c r="G14" s="52"/>
      <c r="H14" s="52"/>
      <c r="I14" s="52"/>
      <c r="J14" s="53"/>
      <c r="K14" s="54"/>
      <c r="L14" s="55"/>
      <c r="M14" s="56"/>
      <c r="N14" s="55"/>
      <c r="O14" s="57"/>
      <c r="P14" s="58"/>
      <c r="Q14" s="59"/>
      <c r="R14" s="59"/>
      <c r="S14" s="59"/>
      <c r="T14" s="59"/>
      <c r="U14" s="60"/>
      <c r="V14" s="61"/>
      <c r="W14" s="62"/>
      <c r="X14" s="63"/>
    </row>
    <row r="15" spans="1:102" ht="36.75" customHeight="1" x14ac:dyDescent="0.25">
      <c r="B15" s="70"/>
      <c r="C15" s="318"/>
      <c r="D15" s="65"/>
      <c r="E15" s="66"/>
      <c r="F15" s="71"/>
      <c r="G15" s="72"/>
      <c r="H15" s="72"/>
      <c r="I15" s="72"/>
      <c r="J15" s="73"/>
      <c r="K15" s="54"/>
      <c r="L15" s="55"/>
      <c r="M15" s="56"/>
      <c r="N15" s="55"/>
      <c r="O15" s="57"/>
      <c r="P15" s="58"/>
      <c r="Q15" s="59"/>
      <c r="R15" s="59"/>
      <c r="S15" s="59"/>
      <c r="T15" s="59"/>
      <c r="U15" s="60"/>
      <c r="V15" s="61"/>
      <c r="W15" s="62"/>
      <c r="X15" s="63"/>
    </row>
    <row r="16" spans="1:102" ht="40.5" customHeight="1" thickBot="1" x14ac:dyDescent="0.3">
      <c r="B16" s="64"/>
      <c r="C16" s="85" t="s">
        <v>44</v>
      </c>
      <c r="D16" s="100"/>
      <c r="E16" s="50"/>
      <c r="F16" s="101"/>
      <c r="G16" s="102"/>
      <c r="H16" s="102"/>
      <c r="I16" s="102"/>
      <c r="J16" s="103"/>
      <c r="K16" s="104"/>
      <c r="L16" s="105"/>
      <c r="M16" s="106"/>
      <c r="N16" s="105"/>
      <c r="O16" s="107"/>
      <c r="P16" s="108"/>
      <c r="Q16" s="109"/>
      <c r="R16" s="109"/>
      <c r="S16" s="109"/>
      <c r="T16" s="109"/>
      <c r="U16" s="110"/>
      <c r="V16" s="111"/>
      <c r="W16" s="112"/>
      <c r="X16" s="113"/>
    </row>
    <row r="17" spans="1:102" ht="12" customHeight="1" x14ac:dyDescent="0.2">
      <c r="B17" s="114"/>
      <c r="C17" s="337" t="s">
        <v>45</v>
      </c>
      <c r="D17" s="337"/>
      <c r="E17" s="338"/>
      <c r="F17" s="115"/>
      <c r="G17" s="116"/>
      <c r="H17" s="116"/>
      <c r="I17" s="116"/>
      <c r="J17" s="117"/>
      <c r="K17" s="118"/>
      <c r="L17" s="119"/>
      <c r="M17" s="119"/>
      <c r="N17" s="119"/>
      <c r="O17" s="120"/>
      <c r="P17" s="28"/>
      <c r="Q17" s="29"/>
      <c r="R17" s="29"/>
      <c r="S17" s="29"/>
      <c r="T17" s="29"/>
      <c r="U17" s="30"/>
      <c r="V17" s="31"/>
      <c r="W17" s="32"/>
      <c r="X17" s="33"/>
    </row>
    <row r="18" spans="1:102" x14ac:dyDescent="0.25">
      <c r="B18" s="121"/>
      <c r="C18" s="339" t="s">
        <v>46</v>
      </c>
      <c r="D18" s="339"/>
      <c r="E18" s="340"/>
      <c r="F18" s="122"/>
      <c r="G18" s="123"/>
      <c r="H18" s="123"/>
      <c r="I18" s="123"/>
      <c r="J18" s="124"/>
      <c r="K18" s="125"/>
      <c r="L18" s="126"/>
      <c r="M18" s="126"/>
      <c r="N18" s="126"/>
      <c r="O18" s="127"/>
      <c r="P18" s="128"/>
      <c r="Q18" s="129"/>
      <c r="R18" s="129"/>
      <c r="S18" s="129"/>
      <c r="T18" s="129"/>
      <c r="U18" s="130"/>
      <c r="V18" s="131"/>
      <c r="W18" s="132"/>
      <c r="X18" s="133"/>
    </row>
    <row r="19" spans="1:102" ht="50.25" customHeight="1" x14ac:dyDescent="0.25">
      <c r="B19" s="48"/>
      <c r="C19" s="317" t="s">
        <v>47</v>
      </c>
      <c r="D19" s="49"/>
      <c r="E19" s="50"/>
      <c r="F19" s="67"/>
      <c r="G19" s="68"/>
      <c r="H19" s="68"/>
      <c r="I19" s="68"/>
      <c r="J19" s="69"/>
      <c r="K19" s="104"/>
      <c r="L19" s="134"/>
      <c r="M19" s="134"/>
      <c r="N19" s="134"/>
      <c r="O19" s="135"/>
      <c r="P19" s="136"/>
      <c r="Q19" s="137"/>
      <c r="R19" s="137"/>
      <c r="S19" s="137"/>
      <c r="T19" s="137"/>
      <c r="U19" s="138"/>
      <c r="V19" s="139"/>
      <c r="W19" s="140"/>
      <c r="X19" s="141"/>
    </row>
    <row r="20" spans="1:102" ht="50.25" customHeight="1" x14ac:dyDescent="0.25">
      <c r="B20" s="64"/>
      <c r="C20" s="318"/>
      <c r="D20" s="65"/>
      <c r="E20" s="84"/>
      <c r="F20" s="71"/>
      <c r="G20" s="72"/>
      <c r="H20" s="72"/>
      <c r="I20" s="72"/>
      <c r="J20" s="73"/>
      <c r="K20" s="74"/>
      <c r="L20" s="75"/>
      <c r="M20" s="75"/>
      <c r="N20" s="75"/>
      <c r="O20" s="77"/>
      <c r="P20" s="78"/>
      <c r="Q20" s="79"/>
      <c r="R20" s="79"/>
      <c r="S20" s="79"/>
      <c r="T20" s="79"/>
      <c r="U20" s="80"/>
      <c r="V20" s="81"/>
      <c r="W20" s="82"/>
      <c r="X20" s="83"/>
    </row>
    <row r="21" spans="1:102" s="292" customFormat="1" ht="64.5" customHeight="1" x14ac:dyDescent="0.25">
      <c r="A21" s="209"/>
      <c r="B21" s="48"/>
      <c r="C21" s="317" t="s">
        <v>49</v>
      </c>
      <c r="D21" s="49"/>
      <c r="E21" s="66"/>
      <c r="F21" s="51"/>
      <c r="G21" s="52"/>
      <c r="H21" s="52"/>
      <c r="I21" s="52"/>
      <c r="J21" s="53"/>
      <c r="K21" s="54"/>
      <c r="L21" s="55"/>
      <c r="M21" s="55"/>
      <c r="N21" s="55"/>
      <c r="O21" s="57"/>
      <c r="P21" s="58"/>
      <c r="Q21" s="59"/>
      <c r="R21" s="59"/>
      <c r="S21" s="59"/>
      <c r="T21" s="59"/>
      <c r="U21" s="60"/>
      <c r="V21" s="61"/>
      <c r="W21" s="62"/>
      <c r="X21" s="63"/>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row>
    <row r="22" spans="1:102" s="292" customFormat="1" ht="64.5" customHeight="1" x14ac:dyDescent="0.25">
      <c r="A22" s="209"/>
      <c r="B22" s="70"/>
      <c r="C22" s="341"/>
      <c r="D22" s="142"/>
      <c r="E22" s="143"/>
      <c r="F22" s="71"/>
      <c r="G22" s="72"/>
      <c r="H22" s="72"/>
      <c r="I22" s="72"/>
      <c r="J22" s="73"/>
      <c r="K22" s="74"/>
      <c r="L22" s="75"/>
      <c r="M22" s="75"/>
      <c r="N22" s="75"/>
      <c r="O22" s="77"/>
      <c r="P22" s="78"/>
      <c r="Q22" s="79"/>
      <c r="R22" s="79"/>
      <c r="S22" s="79"/>
      <c r="T22" s="79"/>
      <c r="U22" s="80"/>
      <c r="V22" s="81"/>
      <c r="W22" s="82"/>
      <c r="X22" s="83"/>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row>
    <row r="23" spans="1:102" s="292" customFormat="1" ht="70.5" customHeight="1" x14ac:dyDescent="0.25">
      <c r="A23" s="209"/>
      <c r="B23" s="64"/>
      <c r="C23" s="317" t="s">
        <v>50</v>
      </c>
      <c r="D23" s="49"/>
      <c r="E23" s="144"/>
      <c r="F23" s="67"/>
      <c r="G23" s="68"/>
      <c r="H23" s="68"/>
      <c r="I23" s="68"/>
      <c r="J23" s="69"/>
      <c r="K23" s="56"/>
      <c r="L23" s="55"/>
      <c r="M23" s="55"/>
      <c r="N23" s="55"/>
      <c r="O23" s="57"/>
      <c r="P23" s="58"/>
      <c r="Q23" s="59"/>
      <c r="R23" s="59"/>
      <c r="S23" s="59"/>
      <c r="T23" s="59"/>
      <c r="U23" s="60"/>
      <c r="V23" s="61"/>
      <c r="W23" s="62"/>
      <c r="X23" s="63"/>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row>
    <row r="24" spans="1:102" s="292" customFormat="1" ht="70.5" customHeight="1" x14ac:dyDescent="0.25">
      <c r="A24" s="209"/>
      <c r="B24" s="70"/>
      <c r="C24" s="341"/>
      <c r="D24" s="142"/>
      <c r="E24" s="143"/>
      <c r="F24" s="71"/>
      <c r="G24" s="72"/>
      <c r="H24" s="72"/>
      <c r="I24" s="72"/>
      <c r="J24" s="73"/>
      <c r="K24" s="74"/>
      <c r="L24" s="75"/>
      <c r="M24" s="75"/>
      <c r="N24" s="75"/>
      <c r="O24" s="77"/>
      <c r="P24" s="78"/>
      <c r="Q24" s="79"/>
      <c r="R24" s="79"/>
      <c r="S24" s="79"/>
      <c r="T24" s="79"/>
      <c r="U24" s="80"/>
      <c r="V24" s="81"/>
      <c r="W24" s="82"/>
      <c r="X24" s="83"/>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row>
    <row r="25" spans="1:102" s="292" customFormat="1" ht="64.5" customHeight="1" x14ac:dyDescent="0.25">
      <c r="A25" s="209"/>
      <c r="B25" s="64"/>
      <c r="C25" s="318" t="s">
        <v>51</v>
      </c>
      <c r="D25" s="145"/>
      <c r="E25" s="66"/>
      <c r="F25" s="51"/>
      <c r="G25" s="52"/>
      <c r="H25" s="52"/>
      <c r="I25" s="52"/>
      <c r="J25" s="53"/>
      <c r="K25" s="56"/>
      <c r="L25" s="55"/>
      <c r="M25" s="55"/>
      <c r="N25" s="55"/>
      <c r="O25" s="57"/>
      <c r="P25" s="58"/>
      <c r="Q25" s="59"/>
      <c r="R25" s="59"/>
      <c r="S25" s="59"/>
      <c r="T25" s="59"/>
      <c r="U25" s="60"/>
      <c r="V25" s="61"/>
      <c r="W25" s="62"/>
      <c r="X25" s="63"/>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row>
    <row r="26" spans="1:102" s="292" customFormat="1" ht="64.5" customHeight="1" thickBot="1" x14ac:dyDescent="0.3">
      <c r="A26" s="209"/>
      <c r="B26" s="64"/>
      <c r="C26" s="336"/>
      <c r="D26" s="145"/>
      <c r="E26" s="144"/>
      <c r="F26" s="146"/>
      <c r="G26" s="147"/>
      <c r="H26" s="147"/>
      <c r="I26" s="147"/>
      <c r="J26" s="148"/>
      <c r="K26" s="149"/>
      <c r="L26" s="150"/>
      <c r="M26" s="150"/>
      <c r="N26" s="150"/>
      <c r="O26" s="151"/>
      <c r="P26" s="152"/>
      <c r="Q26" s="153"/>
      <c r="R26" s="153"/>
      <c r="S26" s="153"/>
      <c r="T26" s="153"/>
      <c r="U26" s="154"/>
      <c r="V26" s="155"/>
      <c r="W26" s="156"/>
      <c r="X26" s="157"/>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row>
    <row r="27" spans="1:102" s="292" customFormat="1" ht="12.75" customHeight="1" x14ac:dyDescent="0.2">
      <c r="A27" s="209"/>
      <c r="B27" s="158"/>
      <c r="C27" s="342" t="s">
        <v>52</v>
      </c>
      <c r="D27" s="342"/>
      <c r="E27" s="343"/>
      <c r="F27" s="115"/>
      <c r="G27" s="116"/>
      <c r="H27" s="116"/>
      <c r="I27" s="116"/>
      <c r="J27" s="117"/>
      <c r="K27" s="159"/>
      <c r="L27" s="119"/>
      <c r="M27" s="119"/>
      <c r="N27" s="119"/>
      <c r="O27" s="120"/>
      <c r="P27" s="28"/>
      <c r="Q27" s="29"/>
      <c r="R27" s="29"/>
      <c r="S27" s="29"/>
      <c r="T27" s="29"/>
      <c r="U27" s="30"/>
      <c r="V27" s="31"/>
      <c r="W27" s="32"/>
      <c r="X27" s="33"/>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09"/>
      <c r="CE27" s="209"/>
      <c r="CF27" s="209"/>
      <c r="CG27" s="209"/>
      <c r="CH27" s="209"/>
      <c r="CI27" s="209"/>
      <c r="CJ27" s="209"/>
      <c r="CK27" s="209"/>
      <c r="CL27" s="209"/>
      <c r="CM27" s="209"/>
      <c r="CN27" s="209"/>
      <c r="CO27" s="209"/>
      <c r="CP27" s="209"/>
      <c r="CQ27" s="209"/>
      <c r="CR27" s="209"/>
      <c r="CS27" s="209"/>
      <c r="CT27" s="209"/>
      <c r="CU27" s="209"/>
      <c r="CV27" s="209"/>
      <c r="CW27" s="209"/>
      <c r="CX27" s="209"/>
    </row>
    <row r="28" spans="1:102" s="292" customFormat="1" ht="12.75" customHeight="1" x14ac:dyDescent="0.25">
      <c r="A28" s="209"/>
      <c r="B28" s="160"/>
      <c r="C28" s="344" t="s">
        <v>53</v>
      </c>
      <c r="D28" s="344"/>
      <c r="E28" s="345"/>
      <c r="F28" s="161"/>
      <c r="G28" s="162"/>
      <c r="H28" s="162"/>
      <c r="I28" s="162"/>
      <c r="J28" s="163"/>
      <c r="K28" s="125"/>
      <c r="L28" s="126"/>
      <c r="M28" s="126"/>
      <c r="N28" s="126"/>
      <c r="O28" s="127"/>
      <c r="P28" s="128"/>
      <c r="Q28" s="129"/>
      <c r="R28" s="129"/>
      <c r="S28" s="129"/>
      <c r="T28" s="129"/>
      <c r="U28" s="130"/>
      <c r="V28" s="131"/>
      <c r="W28" s="132"/>
      <c r="X28" s="133"/>
      <c r="Y28" s="28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c r="CW28" s="209"/>
      <c r="CX28" s="209"/>
    </row>
    <row r="29" spans="1:102" s="292" customFormat="1" ht="39.75" customHeight="1" x14ac:dyDescent="0.25">
      <c r="A29" s="209"/>
      <c r="B29" s="48"/>
      <c r="C29" s="317" t="s">
        <v>54</v>
      </c>
      <c r="D29" s="145"/>
      <c r="E29" s="66"/>
      <c r="F29" s="51"/>
      <c r="G29" s="52"/>
      <c r="H29" s="52"/>
      <c r="I29" s="52"/>
      <c r="J29" s="53"/>
      <c r="K29" s="54"/>
      <c r="L29" s="55"/>
      <c r="M29" s="55"/>
      <c r="N29" s="55"/>
      <c r="O29" s="57"/>
      <c r="P29" s="58"/>
      <c r="Q29" s="59"/>
      <c r="R29" s="59"/>
      <c r="S29" s="59"/>
      <c r="T29" s="59"/>
      <c r="U29" s="60"/>
      <c r="V29" s="61"/>
      <c r="W29" s="62"/>
      <c r="X29" s="63"/>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09"/>
      <c r="CE29" s="209"/>
      <c r="CF29" s="209"/>
      <c r="CG29" s="209"/>
      <c r="CH29" s="209"/>
      <c r="CI29" s="209"/>
      <c r="CJ29" s="209"/>
      <c r="CK29" s="209"/>
      <c r="CL29" s="209"/>
      <c r="CM29" s="209"/>
      <c r="CN29" s="209"/>
      <c r="CO29" s="209"/>
      <c r="CP29" s="209"/>
      <c r="CQ29" s="209"/>
      <c r="CR29" s="209"/>
      <c r="CS29" s="209"/>
      <c r="CT29" s="209"/>
      <c r="CU29" s="209"/>
      <c r="CV29" s="209"/>
      <c r="CW29" s="209"/>
      <c r="CX29" s="209"/>
    </row>
    <row r="30" spans="1:102" s="292" customFormat="1" ht="39.75" customHeight="1" x14ac:dyDescent="0.2">
      <c r="A30" s="209"/>
      <c r="B30" s="64"/>
      <c r="C30" s="318"/>
      <c r="D30" s="145"/>
      <c r="E30" s="66"/>
      <c r="F30" s="164"/>
      <c r="G30" s="165"/>
      <c r="H30" s="165"/>
      <c r="I30" s="165"/>
      <c r="J30" s="166"/>
      <c r="K30" s="54"/>
      <c r="L30" s="55"/>
      <c r="M30" s="55"/>
      <c r="N30" s="55"/>
      <c r="O30" s="57"/>
      <c r="P30" s="58"/>
      <c r="Q30" s="59"/>
      <c r="R30" s="59"/>
      <c r="S30" s="59"/>
      <c r="T30" s="59"/>
      <c r="U30" s="60"/>
      <c r="V30" s="61"/>
      <c r="W30" s="62"/>
      <c r="X30" s="63"/>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09"/>
      <c r="CN30" s="209"/>
      <c r="CO30" s="209"/>
      <c r="CP30" s="209"/>
      <c r="CQ30" s="209"/>
      <c r="CR30" s="209"/>
      <c r="CS30" s="209"/>
      <c r="CT30" s="209"/>
      <c r="CU30" s="209"/>
      <c r="CV30" s="209"/>
      <c r="CW30" s="209"/>
      <c r="CX30" s="209"/>
    </row>
    <row r="31" spans="1:102" s="292" customFormat="1" ht="39.75" customHeight="1" x14ac:dyDescent="0.25">
      <c r="A31" s="209"/>
      <c r="B31" s="64"/>
      <c r="C31" s="318"/>
      <c r="D31" s="145"/>
      <c r="E31" s="66"/>
      <c r="F31" s="167"/>
      <c r="G31" s="168"/>
      <c r="H31" s="168"/>
      <c r="I31" s="168"/>
      <c r="J31" s="169"/>
      <c r="K31" s="54"/>
      <c r="L31" s="55"/>
      <c r="M31" s="55"/>
      <c r="N31" s="55"/>
      <c r="O31" s="57"/>
      <c r="P31" s="58"/>
      <c r="Q31" s="59"/>
      <c r="R31" s="59"/>
      <c r="S31" s="59"/>
      <c r="T31" s="59"/>
      <c r="U31" s="60"/>
      <c r="V31" s="61"/>
      <c r="W31" s="62"/>
      <c r="X31" s="63"/>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row>
    <row r="32" spans="1:102" s="292" customFormat="1" ht="39.75" customHeight="1" x14ac:dyDescent="0.25">
      <c r="A32" s="209"/>
      <c r="B32" s="70"/>
      <c r="C32" s="318"/>
      <c r="D32" s="142"/>
      <c r="E32" s="84"/>
      <c r="F32" s="170"/>
      <c r="G32" s="171"/>
      <c r="H32" s="171"/>
      <c r="I32" s="171"/>
      <c r="J32" s="172"/>
      <c r="K32" s="74"/>
      <c r="L32" s="75"/>
      <c r="M32" s="75"/>
      <c r="N32" s="75"/>
      <c r="O32" s="77"/>
      <c r="P32" s="78"/>
      <c r="Q32" s="79"/>
      <c r="R32" s="79"/>
      <c r="S32" s="79"/>
      <c r="T32" s="79"/>
      <c r="U32" s="80"/>
      <c r="V32" s="81"/>
      <c r="W32" s="82"/>
      <c r="X32" s="83"/>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row>
    <row r="33" spans="1:102" s="292" customFormat="1" ht="37.5" customHeight="1" x14ac:dyDescent="0.25">
      <c r="A33" s="209"/>
      <c r="B33" s="64"/>
      <c r="C33" s="317" t="s">
        <v>55</v>
      </c>
      <c r="D33" s="145"/>
      <c r="E33" s="66"/>
      <c r="F33" s="51"/>
      <c r="G33" s="52"/>
      <c r="H33" s="52"/>
      <c r="I33" s="52"/>
      <c r="J33" s="53"/>
      <c r="K33" s="54"/>
      <c r="L33" s="55"/>
      <c r="M33" s="55"/>
      <c r="N33" s="55"/>
      <c r="O33" s="57"/>
      <c r="P33" s="58"/>
      <c r="Q33" s="59"/>
      <c r="R33" s="59"/>
      <c r="S33" s="59"/>
      <c r="T33" s="59"/>
      <c r="U33" s="60"/>
      <c r="V33" s="61"/>
      <c r="W33" s="62"/>
      <c r="X33" s="63"/>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row>
    <row r="34" spans="1:102" s="292" customFormat="1" ht="39.75" customHeight="1" x14ac:dyDescent="0.25">
      <c r="A34" s="209"/>
      <c r="B34" s="64"/>
      <c r="C34" s="318"/>
      <c r="D34" s="145"/>
      <c r="E34" s="66"/>
      <c r="F34" s="51"/>
      <c r="G34" s="52"/>
      <c r="H34" s="52"/>
      <c r="I34" s="52"/>
      <c r="J34" s="53"/>
      <c r="K34" s="54"/>
      <c r="L34" s="55"/>
      <c r="M34" s="55"/>
      <c r="N34" s="55"/>
      <c r="O34" s="57"/>
      <c r="P34" s="58"/>
      <c r="Q34" s="59"/>
      <c r="R34" s="59"/>
      <c r="S34" s="59"/>
      <c r="T34" s="59"/>
      <c r="U34" s="60"/>
      <c r="V34" s="61"/>
      <c r="W34" s="62"/>
      <c r="X34" s="63"/>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row>
    <row r="35" spans="1:102" s="292" customFormat="1" ht="39.75" customHeight="1" x14ac:dyDescent="0.25">
      <c r="A35" s="209"/>
      <c r="B35" s="64"/>
      <c r="C35" s="318"/>
      <c r="D35" s="145"/>
      <c r="E35" s="66"/>
      <c r="F35" s="51"/>
      <c r="G35" s="52"/>
      <c r="H35" s="52"/>
      <c r="I35" s="52"/>
      <c r="J35" s="53"/>
      <c r="K35" s="54"/>
      <c r="L35" s="55"/>
      <c r="M35" s="55"/>
      <c r="N35" s="55"/>
      <c r="O35" s="57"/>
      <c r="P35" s="58"/>
      <c r="Q35" s="59"/>
      <c r="R35" s="59"/>
      <c r="S35" s="59"/>
      <c r="T35" s="59"/>
      <c r="U35" s="60"/>
      <c r="V35" s="61"/>
      <c r="W35" s="62"/>
      <c r="X35" s="63"/>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row>
    <row r="36" spans="1:102" s="292" customFormat="1" ht="39.75" customHeight="1" x14ac:dyDescent="0.25">
      <c r="A36" s="209"/>
      <c r="B36" s="70"/>
      <c r="C36" s="341"/>
      <c r="D36" s="145"/>
      <c r="E36" s="66"/>
      <c r="F36" s="71"/>
      <c r="G36" s="72"/>
      <c r="H36" s="72"/>
      <c r="I36" s="72"/>
      <c r="J36" s="73"/>
      <c r="K36" s="74"/>
      <c r="L36" s="75"/>
      <c r="M36" s="75"/>
      <c r="N36" s="75"/>
      <c r="O36" s="77"/>
      <c r="P36" s="78"/>
      <c r="Q36" s="79"/>
      <c r="R36" s="79"/>
      <c r="S36" s="79"/>
      <c r="T36" s="79"/>
      <c r="U36" s="80"/>
      <c r="V36" s="81"/>
      <c r="W36" s="82"/>
      <c r="X36" s="83"/>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row>
    <row r="37" spans="1:102" s="292" customFormat="1" ht="54" customHeight="1" x14ac:dyDescent="0.25">
      <c r="A37" s="209"/>
      <c r="B37" s="64"/>
      <c r="C37" s="318" t="s">
        <v>56</v>
      </c>
      <c r="D37" s="49"/>
      <c r="E37" s="50"/>
      <c r="F37" s="51"/>
      <c r="G37" s="52"/>
      <c r="H37" s="52"/>
      <c r="I37" s="52"/>
      <c r="J37" s="53"/>
      <c r="K37" s="54"/>
      <c r="L37" s="55"/>
      <c r="M37" s="55"/>
      <c r="N37" s="55"/>
      <c r="O37" s="57"/>
      <c r="P37" s="58"/>
      <c r="Q37" s="59"/>
      <c r="R37" s="59"/>
      <c r="S37" s="59"/>
      <c r="T37" s="59"/>
      <c r="U37" s="60"/>
      <c r="V37" s="61"/>
      <c r="W37" s="62"/>
      <c r="X37" s="63"/>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row>
    <row r="38" spans="1:102" s="292" customFormat="1" ht="54" customHeight="1" x14ac:dyDescent="0.25">
      <c r="A38" s="209"/>
      <c r="B38" s="70"/>
      <c r="C38" s="341"/>
      <c r="D38" s="142"/>
      <c r="E38" s="84"/>
      <c r="F38" s="71"/>
      <c r="G38" s="72"/>
      <c r="H38" s="72"/>
      <c r="I38" s="72"/>
      <c r="J38" s="73"/>
      <c r="K38" s="74"/>
      <c r="L38" s="75"/>
      <c r="M38" s="75"/>
      <c r="N38" s="75"/>
      <c r="O38" s="77"/>
      <c r="P38" s="78"/>
      <c r="Q38" s="79"/>
      <c r="R38" s="79"/>
      <c r="S38" s="79"/>
      <c r="T38" s="79"/>
      <c r="U38" s="80"/>
      <c r="V38" s="81"/>
      <c r="W38" s="82"/>
      <c r="X38" s="83"/>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row>
    <row r="39" spans="1:102" s="292" customFormat="1" ht="54" customHeight="1" x14ac:dyDescent="0.25">
      <c r="A39" s="209"/>
      <c r="B39" s="64"/>
      <c r="C39" s="317" t="s">
        <v>59</v>
      </c>
      <c r="D39" s="145"/>
      <c r="E39" s="144"/>
      <c r="F39" s="67"/>
      <c r="G39" s="68"/>
      <c r="H39" s="68"/>
      <c r="I39" s="68"/>
      <c r="J39" s="69"/>
      <c r="K39" s="54"/>
      <c r="L39" s="55"/>
      <c r="M39" s="55"/>
      <c r="N39" s="55"/>
      <c r="O39" s="57"/>
      <c r="P39" s="58"/>
      <c r="Q39" s="59"/>
      <c r="R39" s="59"/>
      <c r="S39" s="59"/>
      <c r="T39" s="59"/>
      <c r="U39" s="60"/>
      <c r="V39" s="61"/>
      <c r="W39" s="62"/>
      <c r="X39" s="63"/>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row>
    <row r="40" spans="1:102" s="4" customFormat="1" ht="54" customHeight="1" thickBot="1" x14ac:dyDescent="0.3">
      <c r="A40" s="3"/>
      <c r="B40" s="173"/>
      <c r="C40" s="336"/>
      <c r="D40" s="174"/>
      <c r="E40" s="175"/>
      <c r="F40" s="146"/>
      <c r="G40" s="147"/>
      <c r="H40" s="147"/>
      <c r="I40" s="147"/>
      <c r="J40" s="148"/>
      <c r="K40" s="149"/>
      <c r="L40" s="150"/>
      <c r="M40" s="150"/>
      <c r="N40" s="150"/>
      <c r="O40" s="151"/>
      <c r="P40" s="152"/>
      <c r="Q40" s="153"/>
      <c r="R40" s="153"/>
      <c r="S40" s="153"/>
      <c r="T40" s="153"/>
      <c r="U40" s="154"/>
      <c r="V40" s="155"/>
      <c r="W40" s="156"/>
      <c r="X40" s="157"/>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row>
    <row r="41" spans="1:102" s="3" customFormat="1" x14ac:dyDescent="0.25">
      <c r="C41" s="290"/>
      <c r="D41" s="290"/>
      <c r="E41" s="293"/>
      <c r="F41" s="294"/>
      <c r="G41" s="294"/>
      <c r="H41" s="294"/>
      <c r="I41" s="294"/>
      <c r="J41" s="294"/>
    </row>
    <row r="42" spans="1:102" s="3" customFormat="1" x14ac:dyDescent="0.25">
      <c r="C42" s="290"/>
      <c r="D42" s="290"/>
      <c r="E42" s="209"/>
      <c r="F42" s="294"/>
      <c r="G42" s="294"/>
      <c r="H42" s="294"/>
      <c r="I42" s="294"/>
      <c r="J42" s="294"/>
    </row>
    <row r="43" spans="1:102" s="3" customFormat="1" ht="13.5" thickBot="1" x14ac:dyDescent="0.3">
      <c r="C43" s="290"/>
      <c r="D43" s="290"/>
      <c r="E43" s="295"/>
      <c r="F43" s="296"/>
      <c r="G43" s="296"/>
      <c r="H43" s="296"/>
      <c r="I43" s="296"/>
      <c r="J43" s="296"/>
    </row>
    <row r="44" spans="1:102" s="4" customFormat="1" ht="19.5" thickBot="1" x14ac:dyDescent="0.3">
      <c r="A44" s="3"/>
      <c r="B44" s="348" t="s">
        <v>60</v>
      </c>
      <c r="C44" s="349"/>
      <c r="D44" s="349"/>
      <c r="E44" s="350"/>
      <c r="F44" s="357" t="s">
        <v>2</v>
      </c>
      <c r="G44" s="358"/>
      <c r="H44" s="358"/>
      <c r="I44" s="358"/>
      <c r="J44" s="359"/>
      <c r="K44" s="324" t="s">
        <v>3</v>
      </c>
      <c r="L44" s="325"/>
      <c r="M44" s="325"/>
      <c r="N44" s="325"/>
      <c r="O44" s="360"/>
      <c r="P44" s="311" t="s">
        <v>4</v>
      </c>
      <c r="Q44" s="312"/>
      <c r="R44" s="312"/>
      <c r="S44" s="312"/>
      <c r="T44" s="312"/>
      <c r="U44" s="313"/>
      <c r="V44" s="314" t="s">
        <v>5</v>
      </c>
      <c r="W44" s="315"/>
      <c r="X44" s="316"/>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row>
    <row r="45" spans="1:102" s="4" customFormat="1" ht="68.25" thickBot="1" x14ac:dyDescent="0.3">
      <c r="A45" s="3"/>
      <c r="B45" s="351"/>
      <c r="C45" s="352"/>
      <c r="D45" s="352"/>
      <c r="E45" s="353"/>
      <c r="F45" s="8" t="s">
        <v>9</v>
      </c>
      <c r="G45" s="176" t="s">
        <v>10</v>
      </c>
      <c r="H45" s="9" t="s">
        <v>11</v>
      </c>
      <c r="I45" s="9" t="s">
        <v>12</v>
      </c>
      <c r="J45" s="10" t="s">
        <v>13</v>
      </c>
      <c r="K45" s="11" t="s">
        <v>14</v>
      </c>
      <c r="L45" s="12" t="s">
        <v>15</v>
      </c>
      <c r="M45" s="12" t="s">
        <v>16</v>
      </c>
      <c r="N45" s="12" t="s">
        <v>17</v>
      </c>
      <c r="O45" s="13" t="s">
        <v>18</v>
      </c>
      <c r="P45" s="177" t="s">
        <v>19</v>
      </c>
      <c r="Q45" s="178" t="s">
        <v>20</v>
      </c>
      <c r="R45" s="178" t="s">
        <v>21</v>
      </c>
      <c r="S45" s="288" t="s">
        <v>22</v>
      </c>
      <c r="T45" s="178" t="s">
        <v>61</v>
      </c>
      <c r="U45" s="179" t="s">
        <v>24</v>
      </c>
      <c r="V45" s="17" t="s">
        <v>25</v>
      </c>
      <c r="W45" s="18" t="s">
        <v>26</v>
      </c>
      <c r="X45" s="19" t="s">
        <v>27</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row>
    <row r="46" spans="1:102" s="4" customFormat="1" ht="23.25" thickBot="1" x14ac:dyDescent="0.3">
      <c r="A46" s="3"/>
      <c r="B46" s="351"/>
      <c r="C46" s="352"/>
      <c r="D46" s="352"/>
      <c r="E46" s="353"/>
      <c r="F46" s="180">
        <f>COUNTA(F6:F43)</f>
        <v>1</v>
      </c>
      <c r="G46" s="181">
        <f>COUNTA(G6:G43)</f>
        <v>1</v>
      </c>
      <c r="H46" s="181">
        <f>COUNTA(H6:H43)</f>
        <v>0</v>
      </c>
      <c r="I46" s="182">
        <f>COUNTA(I6:I43)</f>
        <v>0</v>
      </c>
      <c r="J46" s="183">
        <f>COUNTA(J6:J43)</f>
        <v>0</v>
      </c>
      <c r="K46" s="184">
        <f t="shared" ref="K46:X46" si="0">COUNTA(K6:K40)</f>
        <v>2</v>
      </c>
      <c r="L46" s="185">
        <f t="shared" si="0"/>
        <v>2</v>
      </c>
      <c r="M46" s="185">
        <f t="shared" si="0"/>
        <v>0</v>
      </c>
      <c r="N46" s="185">
        <f t="shared" si="0"/>
        <v>0</v>
      </c>
      <c r="O46" s="186">
        <f t="shared" si="0"/>
        <v>0</v>
      </c>
      <c r="P46" s="184">
        <f t="shared" si="0"/>
        <v>1</v>
      </c>
      <c r="Q46" s="185">
        <f t="shared" si="0"/>
        <v>0</v>
      </c>
      <c r="R46" s="185">
        <f t="shared" si="0"/>
        <v>1</v>
      </c>
      <c r="S46" s="185">
        <f t="shared" si="0"/>
        <v>0</v>
      </c>
      <c r="T46" s="185">
        <f t="shared" si="0"/>
        <v>0</v>
      </c>
      <c r="U46" s="186">
        <f t="shared" si="0"/>
        <v>1</v>
      </c>
      <c r="V46" s="184">
        <f t="shared" si="0"/>
        <v>0</v>
      </c>
      <c r="W46" s="185">
        <f t="shared" si="0"/>
        <v>1</v>
      </c>
      <c r="X46" s="187">
        <f t="shared" si="0"/>
        <v>0</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row>
    <row r="47" spans="1:102" s="4" customFormat="1" ht="13.5" thickBot="1" x14ac:dyDescent="0.3">
      <c r="A47" s="3"/>
      <c r="B47" s="351"/>
      <c r="C47" s="352"/>
      <c r="D47" s="352"/>
      <c r="E47" s="353"/>
      <c r="F47" s="188" t="str">
        <f>CONCATENATE((COUNTIF(F7:F40,"Evaluation"))," ","Evaluation(s)")</f>
        <v>0 Evaluation(s)</v>
      </c>
      <c r="G47" s="189" t="str">
        <f t="shared" ref="G47:X47" si="1">CONCATENATE((COUNTIF(G7:G40,"Evaluation"))," ","Evaluation(s)")</f>
        <v>0 Evaluation(s)</v>
      </c>
      <c r="H47" s="190" t="str">
        <f t="shared" si="1"/>
        <v>0 Evaluation(s)</v>
      </c>
      <c r="I47" s="190" t="str">
        <f t="shared" si="1"/>
        <v>0 Evaluation(s)</v>
      </c>
      <c r="J47" s="191" t="str">
        <f t="shared" si="1"/>
        <v>0 Evaluation(s)</v>
      </c>
      <c r="K47" s="192" t="str">
        <f t="shared" si="1"/>
        <v>0 Evaluation(s)</v>
      </c>
      <c r="L47" s="193" t="str">
        <f t="shared" si="1"/>
        <v>0 Evaluation(s)</v>
      </c>
      <c r="M47" s="192" t="str">
        <f t="shared" si="1"/>
        <v>0 Evaluation(s)</v>
      </c>
      <c r="N47" s="190" t="str">
        <f t="shared" si="1"/>
        <v>0 Evaluation(s)</v>
      </c>
      <c r="O47" s="191" t="str">
        <f t="shared" si="1"/>
        <v>0 Evaluation(s)</v>
      </c>
      <c r="P47" s="194" t="str">
        <f t="shared" si="1"/>
        <v>0 Evaluation(s)</v>
      </c>
      <c r="Q47" s="190" t="str">
        <f t="shared" si="1"/>
        <v>0 Evaluation(s)</v>
      </c>
      <c r="R47" s="190" t="str">
        <f t="shared" si="1"/>
        <v>0 Evaluation(s)</v>
      </c>
      <c r="S47" s="190" t="str">
        <f t="shared" si="1"/>
        <v>0 Evaluation(s)</v>
      </c>
      <c r="T47" s="190" t="str">
        <f t="shared" si="1"/>
        <v>0 Evaluation(s)</v>
      </c>
      <c r="U47" s="191" t="str">
        <f t="shared" si="1"/>
        <v>0 Evaluation(s)</v>
      </c>
      <c r="V47" s="192" t="str">
        <f t="shared" si="1"/>
        <v>0 Evaluation(s)</v>
      </c>
      <c r="W47" s="190" t="str">
        <f t="shared" si="1"/>
        <v>0 Evaluation(s)</v>
      </c>
      <c r="X47" s="191" t="str">
        <f t="shared" si="1"/>
        <v>0 Evaluation(s)</v>
      </c>
      <c r="Y47" s="289"/>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row>
    <row r="48" spans="1:102" s="4" customFormat="1" ht="10.5" customHeight="1" thickBot="1" x14ac:dyDescent="0.3">
      <c r="A48" s="3"/>
      <c r="B48" s="351"/>
      <c r="C48" s="352"/>
      <c r="D48" s="352"/>
      <c r="E48" s="353"/>
      <c r="F48" s="195"/>
      <c r="G48" s="195"/>
      <c r="H48" s="195"/>
      <c r="I48" s="195"/>
      <c r="J48" s="196"/>
      <c r="K48" s="197"/>
      <c r="L48" s="198"/>
      <c r="M48" s="198"/>
      <c r="N48" s="198"/>
      <c r="O48" s="199"/>
      <c r="P48" s="200"/>
      <c r="Q48" s="200"/>
      <c r="R48" s="200"/>
      <c r="S48" s="200"/>
      <c r="T48" s="200"/>
      <c r="U48" s="201"/>
      <c r="V48" s="202"/>
      <c r="W48" s="200"/>
      <c r="X48" s="20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row>
    <row r="49" spans="1:102" s="4" customFormat="1" ht="27.75" customHeight="1" thickBot="1" x14ac:dyDescent="0.3">
      <c r="A49" s="3"/>
      <c r="B49" s="351"/>
      <c r="C49" s="352"/>
      <c r="D49" s="352"/>
      <c r="E49" s="353"/>
      <c r="F49" s="195"/>
      <c r="G49" s="195"/>
      <c r="H49" s="195"/>
      <c r="I49" s="195"/>
      <c r="J49" s="204"/>
      <c r="K49" s="205" t="s">
        <v>62</v>
      </c>
      <c r="L49" s="206" t="s">
        <v>63</v>
      </c>
      <c r="M49" s="207" t="s">
        <v>38</v>
      </c>
      <c r="N49" s="207" t="s">
        <v>64</v>
      </c>
      <c r="O49" s="208" t="s">
        <v>40</v>
      </c>
      <c r="P49" s="3"/>
      <c r="Q49" s="3"/>
      <c r="R49" s="3"/>
      <c r="S49" s="3"/>
      <c r="T49" s="209"/>
      <c r="U49" s="210" t="s">
        <v>34</v>
      </c>
      <c r="V49" s="3"/>
      <c r="W49" s="209"/>
      <c r="X49" s="211" t="s">
        <v>65</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row>
    <row r="50" spans="1:102" s="4" customFormat="1" ht="16.5" customHeight="1" thickBot="1" x14ac:dyDescent="0.3">
      <c r="A50" s="3"/>
      <c r="B50" s="351"/>
      <c r="C50" s="352"/>
      <c r="D50" s="352"/>
      <c r="E50" s="353"/>
      <c r="F50" s="195"/>
      <c r="G50" s="195"/>
      <c r="H50" s="195"/>
      <c r="I50" s="195"/>
      <c r="J50" s="204"/>
      <c r="K50" s="212">
        <f>COUNTIF(K4:K40,"Loupe bino")</f>
        <v>0</v>
      </c>
      <c r="L50" s="213">
        <f>COUNTIF(L4:L40,"Dissection")</f>
        <v>0</v>
      </c>
      <c r="M50" s="213">
        <f>COUNTIF(M4:M40,"ExAO")</f>
        <v>0</v>
      </c>
      <c r="N50" s="213">
        <f>COUNTIF(N4:N40,"Modèles analogiques")</f>
        <v>0</v>
      </c>
      <c r="O50" s="214">
        <f>COUNTIF(O4:O40,"Banque de données")</f>
        <v>0</v>
      </c>
      <c r="P50" s="3"/>
      <c r="Q50" s="3"/>
      <c r="R50" s="3"/>
      <c r="S50" s="3"/>
      <c r="T50" s="209"/>
      <c r="U50" s="215">
        <f>COUNTIF(U4:U40,"Ecrit")</f>
        <v>1</v>
      </c>
      <c r="V50" s="3"/>
      <c r="W50" s="209"/>
      <c r="X50" s="216">
        <f>COUNTIF(X4:X40,"DD")</f>
        <v>0</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row>
    <row r="51" spans="1:102" s="4" customFormat="1" ht="27.75" customHeight="1" thickBot="1" x14ac:dyDescent="0.3">
      <c r="A51" s="3"/>
      <c r="B51" s="351"/>
      <c r="C51" s="352"/>
      <c r="D51" s="352"/>
      <c r="E51" s="353"/>
      <c r="F51" s="195"/>
      <c r="G51" s="195"/>
      <c r="H51" s="195"/>
      <c r="I51" s="195"/>
      <c r="J51" s="204"/>
      <c r="K51" s="205" t="s">
        <v>35</v>
      </c>
      <c r="L51" s="207" t="s">
        <v>48</v>
      </c>
      <c r="M51" s="207" t="s">
        <v>66</v>
      </c>
      <c r="N51" s="217" t="s">
        <v>67</v>
      </c>
      <c r="O51" s="218" t="s">
        <v>68</v>
      </c>
      <c r="P51" s="3"/>
      <c r="Q51" s="3"/>
      <c r="R51" s="3"/>
      <c r="S51" s="3"/>
      <c r="T51" s="209"/>
      <c r="U51" s="210" t="s">
        <v>69</v>
      </c>
      <c r="V51" s="3"/>
      <c r="W51" s="209"/>
      <c r="X51" s="219" t="s">
        <v>58</v>
      </c>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row>
    <row r="52" spans="1:102" s="4" customFormat="1" ht="16.5" customHeight="1" thickBot="1" x14ac:dyDescent="0.3">
      <c r="A52" s="3"/>
      <c r="B52" s="351"/>
      <c r="C52" s="352"/>
      <c r="D52" s="352"/>
      <c r="E52" s="353"/>
      <c r="F52" s="195"/>
      <c r="G52" s="195"/>
      <c r="H52" s="195"/>
      <c r="I52" s="195"/>
      <c r="J52" s="204"/>
      <c r="K52" s="212">
        <f>COUNTIF(K4:K40,"Microscope")</f>
        <v>1</v>
      </c>
      <c r="L52" s="220">
        <f>COUNTIF(L4:L40,"Préparation et montage lame")</f>
        <v>0</v>
      </c>
      <c r="M52" s="213">
        <f>COUNTIF(M4:M40,"Instruments de mesure")</f>
        <v>0</v>
      </c>
      <c r="N52" s="213">
        <f>COUNTIF(N4:N40,"Modèles numériques")</f>
        <v>0</v>
      </c>
      <c r="O52" s="221">
        <f>COUNTIF(O4:O40,"Images numériques")</f>
        <v>0</v>
      </c>
      <c r="P52" s="222"/>
      <c r="Q52" s="222"/>
      <c r="R52" s="222"/>
      <c r="S52" s="222"/>
      <c r="T52" s="222"/>
      <c r="U52" s="215">
        <f>COUNTIF(U4:U40,"Oral")</f>
        <v>0</v>
      </c>
      <c r="V52" s="222"/>
      <c r="W52" s="222"/>
      <c r="X52" s="215">
        <f>COUNTIF(X4:X40,"Santé")</f>
        <v>0</v>
      </c>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row>
    <row r="53" spans="1:102" s="4" customFormat="1" ht="27.75" customHeight="1" thickBot="1" x14ac:dyDescent="0.3">
      <c r="A53" s="3"/>
      <c r="B53" s="351"/>
      <c r="C53" s="352"/>
      <c r="D53" s="352"/>
      <c r="E53" s="353"/>
      <c r="F53" s="195"/>
      <c r="G53" s="195"/>
      <c r="H53" s="195"/>
      <c r="I53" s="195"/>
      <c r="J53" s="204"/>
      <c r="K53" s="223" t="s">
        <v>70</v>
      </c>
      <c r="L53" s="207" t="s">
        <v>36</v>
      </c>
      <c r="M53" s="207" t="s">
        <v>71</v>
      </c>
      <c r="N53" s="224" t="s">
        <v>72</v>
      </c>
      <c r="O53" s="218" t="s">
        <v>73</v>
      </c>
      <c r="P53" s="346"/>
      <c r="Q53" s="346"/>
      <c r="R53" s="346"/>
      <c r="S53" s="346"/>
      <c r="T53" s="346"/>
      <c r="U53" s="346"/>
      <c r="V53" s="367"/>
      <c r="W53" s="367"/>
      <c r="X53" s="367"/>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row>
    <row r="54" spans="1:102" s="4" customFormat="1" ht="16.5" customHeight="1" thickBot="1" x14ac:dyDescent="0.3">
      <c r="A54" s="3"/>
      <c r="B54" s="351"/>
      <c r="C54" s="352"/>
      <c r="D54" s="352"/>
      <c r="E54" s="353"/>
      <c r="F54" s="195"/>
      <c r="G54" s="195"/>
      <c r="H54" s="195"/>
      <c r="I54" s="195"/>
      <c r="J54" s="204"/>
      <c r="K54" s="212">
        <f>COUNTIF(K4:K40,"Microscope polarisant")</f>
        <v>0</v>
      </c>
      <c r="L54" s="213">
        <f>COUNTIF(L4:L40,"Prélèvement / coupe")</f>
        <v>1</v>
      </c>
      <c r="M54" s="213">
        <f>COUNTIF(M4:M40,"Logiciel de mesure")</f>
        <v>0</v>
      </c>
      <c r="N54" s="220">
        <f>COUNTIF(N4:N40,"Simulation")</f>
        <v>0</v>
      </c>
      <c r="O54" s="221">
        <f>COUNTIF(O4:O40,"Tableur-grapheur")</f>
        <v>0</v>
      </c>
      <c r="P54" s="346"/>
      <c r="Q54" s="346"/>
      <c r="R54" s="346"/>
      <c r="S54" s="346"/>
      <c r="T54" s="346"/>
      <c r="U54" s="346"/>
      <c r="V54" s="367"/>
      <c r="W54" s="367"/>
      <c r="X54" s="367"/>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row>
    <row r="55" spans="1:102" s="4" customFormat="1" ht="27.75" customHeight="1" thickBot="1" x14ac:dyDescent="0.3">
      <c r="A55" s="3"/>
      <c r="B55" s="351"/>
      <c r="C55" s="352"/>
      <c r="D55" s="352"/>
      <c r="E55" s="353"/>
      <c r="F55" s="225"/>
      <c r="G55" s="195"/>
      <c r="H55" s="195"/>
      <c r="I55" s="195"/>
      <c r="J55" s="204"/>
      <c r="K55" s="226" t="s">
        <v>32</v>
      </c>
      <c r="L55" s="227"/>
      <c r="M55" s="228" t="s">
        <v>37</v>
      </c>
      <c r="N55" s="200"/>
      <c r="O55" s="200"/>
      <c r="P55" s="200"/>
      <c r="Q55" s="200"/>
      <c r="R55" s="200"/>
      <c r="S55" s="200"/>
      <c r="T55" s="200"/>
      <c r="U55" s="200"/>
      <c r="V55" s="200"/>
      <c r="W55" s="200"/>
      <c r="X55" s="200"/>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row>
    <row r="56" spans="1:102" s="4" customFormat="1" ht="16.5" customHeight="1" thickBot="1" x14ac:dyDescent="0.3">
      <c r="A56" s="3"/>
      <c r="B56" s="354"/>
      <c r="C56" s="355"/>
      <c r="D56" s="355"/>
      <c r="E56" s="356"/>
      <c r="F56" s="225"/>
      <c r="G56" s="195"/>
      <c r="H56" s="195"/>
      <c r="I56" s="195"/>
      <c r="J56" s="204"/>
      <c r="K56" s="229">
        <f>COUNTIF(K6:K42,"Œil nu")</f>
        <v>1</v>
      </c>
      <c r="L56" s="230"/>
      <c r="M56" s="215">
        <f>COUNTIF(M4:M40,"Protocole")</f>
        <v>0</v>
      </c>
      <c r="N56" s="3"/>
      <c r="O56" s="3"/>
      <c r="P56" s="200"/>
      <c r="Q56" s="200"/>
      <c r="R56" s="200"/>
      <c r="S56" s="200"/>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row>
    <row r="57" spans="1:102" s="3" customFormat="1" x14ac:dyDescent="0.25">
      <c r="C57" s="290"/>
      <c r="D57" s="290"/>
    </row>
    <row r="58" spans="1:102" s="3" customFormat="1" x14ac:dyDescent="0.25">
      <c r="C58" s="290"/>
      <c r="D58" s="290"/>
    </row>
    <row r="59" spans="1:102" s="3" customFormat="1" x14ac:dyDescent="0.25">
      <c r="C59" s="290"/>
      <c r="D59" s="290"/>
    </row>
    <row r="60" spans="1:102" s="3" customFormat="1" x14ac:dyDescent="0.25">
      <c r="C60" s="290"/>
      <c r="D60" s="290"/>
    </row>
    <row r="61" spans="1:102" s="3" customFormat="1" x14ac:dyDescent="0.25">
      <c r="C61" s="290"/>
      <c r="D61" s="291" t="s">
        <v>31</v>
      </c>
    </row>
    <row r="62" spans="1:102" s="3" customFormat="1" x14ac:dyDescent="0.25">
      <c r="C62" s="290"/>
      <c r="D62" s="291" t="s">
        <v>74</v>
      </c>
    </row>
    <row r="63" spans="1:102" s="3" customFormat="1" x14ac:dyDescent="0.25">
      <c r="C63" s="290"/>
      <c r="D63" s="291" t="s">
        <v>75</v>
      </c>
    </row>
    <row r="64" spans="1:102" s="3" customFormat="1" x14ac:dyDescent="0.25">
      <c r="C64" s="290"/>
      <c r="D64" s="290"/>
    </row>
    <row r="65" spans="1:72" s="231" customFormat="1" ht="15" x14ac:dyDescent="0.25">
      <c r="B65" s="232" t="s">
        <v>78</v>
      </c>
      <c r="C65" s="233"/>
      <c r="D65" s="233"/>
      <c r="E65" s="233"/>
      <c r="G65" s="233"/>
      <c r="H65" s="233"/>
      <c r="I65" s="233"/>
      <c r="K65" s="233"/>
      <c r="L65" s="233"/>
      <c r="M65" s="233"/>
      <c r="N65" s="233"/>
      <c r="O65" s="233"/>
    </row>
    <row r="66" spans="1:72" s="234" customFormat="1" ht="15" x14ac:dyDescent="0.25">
      <c r="B66" s="238"/>
      <c r="C66" s="235"/>
      <c r="D66" s="235"/>
      <c r="E66" s="235"/>
      <c r="F66" s="235"/>
      <c r="G66" s="235"/>
      <c r="H66" s="235"/>
      <c r="I66" s="235"/>
      <c r="J66" s="235"/>
      <c r="K66" s="235"/>
      <c r="L66" s="235"/>
      <c r="M66" s="235"/>
      <c r="N66" s="235"/>
      <c r="O66" s="235"/>
    </row>
    <row r="67" spans="1:72" s="236" customFormat="1" ht="15" x14ac:dyDescent="0.25">
      <c r="A67" s="234"/>
      <c r="B67" s="347" t="s">
        <v>79</v>
      </c>
      <c r="C67" s="347"/>
      <c r="D67" s="235"/>
      <c r="E67" s="235"/>
      <c r="F67" s="235"/>
      <c r="G67" s="235"/>
      <c r="H67" s="235"/>
      <c r="I67" s="235"/>
      <c r="J67" s="235"/>
      <c r="K67" s="235"/>
      <c r="L67" s="235"/>
      <c r="M67" s="235"/>
      <c r="N67" s="235"/>
      <c r="O67" s="235"/>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row>
    <row r="68" spans="1:72" s="236" customFormat="1" ht="15" x14ac:dyDescent="0.25">
      <c r="A68" s="234"/>
      <c r="B68" s="237" t="s">
        <v>83</v>
      </c>
      <c r="C68" s="239"/>
      <c r="D68" s="235"/>
      <c r="E68" s="235"/>
      <c r="F68" s="235"/>
      <c r="G68" s="235"/>
      <c r="H68" s="235"/>
      <c r="I68" s="235"/>
      <c r="J68" s="235"/>
      <c r="K68" s="235"/>
      <c r="L68" s="235"/>
      <c r="M68" s="235"/>
      <c r="N68" s="235"/>
      <c r="O68" s="235"/>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row>
    <row r="69" spans="1:72" s="234" customFormat="1" ht="15" customHeight="1" thickBot="1" x14ac:dyDescent="0.3">
      <c r="B69" s="309" t="s">
        <v>84</v>
      </c>
      <c r="C69" s="235"/>
      <c r="D69" s="235"/>
      <c r="E69" s="235"/>
      <c r="F69" s="235"/>
      <c r="G69" s="235"/>
      <c r="H69" s="235"/>
      <c r="I69" s="235"/>
      <c r="J69" s="235"/>
      <c r="K69" s="235"/>
      <c r="L69" s="235"/>
      <c r="M69" s="235"/>
      <c r="N69" s="235"/>
      <c r="O69" s="235"/>
    </row>
    <row r="70" spans="1:72" s="234" customFormat="1" ht="19.5" thickBot="1" x14ac:dyDescent="0.3">
      <c r="F70" s="357" t="s">
        <v>2</v>
      </c>
      <c r="G70" s="358"/>
      <c r="H70" s="358"/>
      <c r="I70" s="358"/>
      <c r="J70" s="359"/>
      <c r="K70" s="324" t="s">
        <v>3</v>
      </c>
      <c r="L70" s="325"/>
      <c r="M70" s="325"/>
      <c r="N70" s="325"/>
      <c r="O70" s="326"/>
      <c r="P70" s="361" t="s">
        <v>4</v>
      </c>
      <c r="Q70" s="362"/>
      <c r="R70" s="362"/>
      <c r="S70" s="362"/>
      <c r="T70" s="362"/>
      <c r="U70" s="363"/>
      <c r="V70" s="364" t="s">
        <v>5</v>
      </c>
      <c r="W70" s="365"/>
      <c r="X70" s="366"/>
    </row>
    <row r="71" spans="1:72" s="234" customFormat="1" ht="79.5" thickBot="1" x14ac:dyDescent="0.3">
      <c r="F71" s="8" t="s">
        <v>9</v>
      </c>
      <c r="G71" s="9" t="s">
        <v>10</v>
      </c>
      <c r="H71" s="9" t="s">
        <v>11</v>
      </c>
      <c r="I71" s="9" t="s">
        <v>12</v>
      </c>
      <c r="J71" s="10" t="s">
        <v>80</v>
      </c>
      <c r="K71" s="297" t="s">
        <v>14</v>
      </c>
      <c r="L71" s="298" t="s">
        <v>15</v>
      </c>
      <c r="M71" s="298" t="s">
        <v>16</v>
      </c>
      <c r="N71" s="298" t="s">
        <v>17</v>
      </c>
      <c r="O71" s="299" t="s">
        <v>18</v>
      </c>
      <c r="P71" s="300" t="s">
        <v>19</v>
      </c>
      <c r="Q71" s="288" t="s">
        <v>20</v>
      </c>
      <c r="R71" s="288" t="s">
        <v>21</v>
      </c>
      <c r="S71" s="288" t="s">
        <v>22</v>
      </c>
      <c r="T71" s="288" t="s">
        <v>23</v>
      </c>
      <c r="U71" s="301" t="s">
        <v>24</v>
      </c>
      <c r="V71" s="302" t="s">
        <v>25</v>
      </c>
      <c r="W71" s="303" t="s">
        <v>26</v>
      </c>
      <c r="X71" s="304" t="s">
        <v>81</v>
      </c>
    </row>
    <row r="72" spans="1:72" s="234" customFormat="1" ht="15" x14ac:dyDescent="0.25">
      <c r="F72" s="240"/>
      <c r="G72" s="241"/>
      <c r="H72" s="241"/>
      <c r="I72" s="241"/>
      <c r="J72" s="242"/>
      <c r="K72" s="243"/>
      <c r="L72" s="244"/>
      <c r="M72" s="244"/>
      <c r="N72" s="244"/>
      <c r="O72" s="245"/>
      <c r="P72" s="246"/>
      <c r="Q72" s="244"/>
      <c r="R72" s="244"/>
      <c r="S72" s="244"/>
      <c r="T72" s="244"/>
      <c r="U72" s="247"/>
      <c r="V72" s="243"/>
      <c r="W72" s="244"/>
      <c r="X72" s="247"/>
    </row>
    <row r="73" spans="1:72" s="234" customFormat="1" ht="15" x14ac:dyDescent="0.25">
      <c r="F73" s="248" t="s">
        <v>33</v>
      </c>
      <c r="G73" s="249" t="s">
        <v>33</v>
      </c>
      <c r="H73" s="249" t="s">
        <v>33</v>
      </c>
      <c r="I73" s="249" t="s">
        <v>33</v>
      </c>
      <c r="J73" s="250" t="s">
        <v>33</v>
      </c>
      <c r="K73" s="251" t="s">
        <v>33</v>
      </c>
      <c r="L73" s="249" t="s">
        <v>33</v>
      </c>
      <c r="M73" s="249" t="s">
        <v>33</v>
      </c>
      <c r="N73" s="249" t="s">
        <v>33</v>
      </c>
      <c r="O73" s="252" t="s">
        <v>33</v>
      </c>
      <c r="P73" s="248" t="s">
        <v>33</v>
      </c>
      <c r="Q73" s="249" t="s">
        <v>33</v>
      </c>
      <c r="R73" s="249" t="s">
        <v>33</v>
      </c>
      <c r="S73" s="249" t="s">
        <v>33</v>
      </c>
      <c r="T73" s="249" t="s">
        <v>33</v>
      </c>
      <c r="U73" s="250" t="s">
        <v>33</v>
      </c>
      <c r="V73" s="251" t="s">
        <v>33</v>
      </c>
      <c r="W73" s="249" t="s">
        <v>33</v>
      </c>
      <c r="X73" s="250" t="s">
        <v>33</v>
      </c>
    </row>
    <row r="74" spans="1:72" s="234" customFormat="1" ht="24" x14ac:dyDescent="0.25">
      <c r="E74" s="305"/>
      <c r="F74" s="253" t="s">
        <v>57</v>
      </c>
      <c r="G74" s="254" t="s">
        <v>57</v>
      </c>
      <c r="H74" s="254" t="s">
        <v>57</v>
      </c>
      <c r="I74" s="254" t="s">
        <v>57</v>
      </c>
      <c r="J74" s="255" t="s">
        <v>57</v>
      </c>
      <c r="K74" s="256" t="s">
        <v>62</v>
      </c>
      <c r="L74" s="257" t="s">
        <v>63</v>
      </c>
      <c r="M74" s="257" t="s">
        <v>38</v>
      </c>
      <c r="N74" s="257" t="s">
        <v>82</v>
      </c>
      <c r="O74" s="258" t="s">
        <v>40</v>
      </c>
      <c r="P74" s="259" t="s">
        <v>57</v>
      </c>
      <c r="Q74" s="260" t="s">
        <v>57</v>
      </c>
      <c r="R74" s="260" t="s">
        <v>57</v>
      </c>
      <c r="S74" s="260" t="s">
        <v>57</v>
      </c>
      <c r="T74" s="254" t="s">
        <v>57</v>
      </c>
      <c r="U74" s="258" t="s">
        <v>34</v>
      </c>
      <c r="V74" s="259" t="s">
        <v>57</v>
      </c>
      <c r="W74" s="254" t="s">
        <v>57</v>
      </c>
      <c r="X74" s="258" t="s">
        <v>65</v>
      </c>
    </row>
    <row r="75" spans="1:72" s="234" customFormat="1" ht="36" x14ac:dyDescent="0.25">
      <c r="F75" s="261"/>
      <c r="G75" s="262"/>
      <c r="H75" s="262"/>
      <c r="I75" s="262"/>
      <c r="J75" s="263"/>
      <c r="K75" s="256" t="s">
        <v>35</v>
      </c>
      <c r="L75" s="257" t="s">
        <v>48</v>
      </c>
      <c r="M75" s="257" t="s">
        <v>66</v>
      </c>
      <c r="N75" s="257" t="s">
        <v>67</v>
      </c>
      <c r="O75" s="264" t="s">
        <v>43</v>
      </c>
      <c r="P75" s="265"/>
      <c r="Q75" s="266"/>
      <c r="R75" s="266"/>
      <c r="S75" s="266"/>
      <c r="T75" s="266"/>
      <c r="U75" s="258" t="s">
        <v>69</v>
      </c>
      <c r="V75" s="267"/>
      <c r="W75" s="266"/>
      <c r="X75" s="258" t="s">
        <v>58</v>
      </c>
    </row>
    <row r="76" spans="1:72" s="234" customFormat="1" ht="24" x14ac:dyDescent="0.25">
      <c r="F76" s="261"/>
      <c r="G76" s="262"/>
      <c r="H76" s="262"/>
      <c r="I76" s="262"/>
      <c r="J76" s="263"/>
      <c r="K76" s="256" t="s">
        <v>70</v>
      </c>
      <c r="L76" s="257" t="s">
        <v>36</v>
      </c>
      <c r="M76" s="257" t="s">
        <v>71</v>
      </c>
      <c r="N76" s="257" t="s">
        <v>72</v>
      </c>
      <c r="O76" s="264" t="s">
        <v>73</v>
      </c>
      <c r="P76" s="265"/>
      <c r="Q76" s="266"/>
      <c r="R76" s="266"/>
      <c r="S76" s="266"/>
      <c r="T76" s="266"/>
      <c r="U76" s="268" t="s">
        <v>57</v>
      </c>
      <c r="V76" s="267"/>
      <c r="W76" s="266"/>
      <c r="X76" s="268" t="s">
        <v>57</v>
      </c>
    </row>
    <row r="77" spans="1:72" s="234" customFormat="1" ht="15.75" thickBot="1" x14ac:dyDescent="0.3">
      <c r="F77" s="269"/>
      <c r="G77" s="270"/>
      <c r="H77" s="270"/>
      <c r="I77" s="270"/>
      <c r="J77" s="271"/>
      <c r="K77" s="272" t="s">
        <v>32</v>
      </c>
      <c r="L77" s="273" t="s">
        <v>57</v>
      </c>
      <c r="M77" s="274" t="s">
        <v>37</v>
      </c>
      <c r="N77" s="275" t="s">
        <v>57</v>
      </c>
      <c r="O77" s="276" t="s">
        <v>57</v>
      </c>
      <c r="P77" s="277"/>
      <c r="Q77" s="278"/>
      <c r="R77" s="278"/>
      <c r="S77" s="278"/>
      <c r="T77" s="278"/>
      <c r="U77" s="279"/>
      <c r="V77" s="280"/>
      <c r="W77" s="278"/>
      <c r="X77" s="281"/>
    </row>
    <row r="78" spans="1:72" s="234" customFormat="1" ht="15.75" thickBot="1" x14ac:dyDescent="0.3">
      <c r="F78" s="282"/>
      <c r="G78" s="283"/>
      <c r="H78" s="283"/>
      <c r="I78" s="283"/>
      <c r="J78" s="283"/>
      <c r="K78" s="284" t="s">
        <v>57</v>
      </c>
      <c r="L78" s="285"/>
      <c r="M78" s="286" t="s">
        <v>57</v>
      </c>
      <c r="N78" s="285"/>
      <c r="O78" s="285"/>
      <c r="P78" s="285"/>
      <c r="Q78" s="285"/>
      <c r="R78" s="285"/>
      <c r="S78" s="285"/>
      <c r="T78" s="285"/>
      <c r="U78" s="285"/>
      <c r="V78" s="285"/>
      <c r="W78" s="285"/>
      <c r="X78" s="287"/>
    </row>
    <row r="79" spans="1:72" s="234" customFormat="1" ht="15" x14ac:dyDescent="0.25"/>
    <row r="80" spans="1:72" s="234" customFormat="1" ht="15" x14ac:dyDescent="0.25"/>
    <row r="81" spans="3:12" s="231" customFormat="1" ht="15" x14ac:dyDescent="0.25"/>
    <row r="82" spans="3:12" s="3" customFormat="1" x14ac:dyDescent="0.25">
      <c r="C82" s="290"/>
      <c r="D82" s="290"/>
    </row>
    <row r="83" spans="3:12" s="3" customFormat="1" x14ac:dyDescent="0.25">
      <c r="C83" s="290"/>
      <c r="D83" s="290"/>
    </row>
    <row r="84" spans="3:12" s="3" customFormat="1" x14ac:dyDescent="0.25">
      <c r="C84" s="290"/>
      <c r="D84" s="290"/>
    </row>
    <row r="85" spans="3:12" s="3" customFormat="1" x14ac:dyDescent="0.25">
      <c r="C85" s="290"/>
      <c r="D85" s="290"/>
    </row>
    <row r="86" spans="3:12" s="3" customFormat="1" x14ac:dyDescent="0.25">
      <c r="C86" s="290"/>
      <c r="D86" s="290"/>
    </row>
    <row r="87" spans="3:12" s="3" customFormat="1" x14ac:dyDescent="0.25">
      <c r="C87" s="290"/>
      <c r="D87" s="290"/>
    </row>
    <row r="88" spans="3:12" s="3" customFormat="1" x14ac:dyDescent="0.25">
      <c r="C88" s="290"/>
      <c r="D88" s="290"/>
    </row>
    <row r="89" spans="3:12" s="3" customFormat="1" x14ac:dyDescent="0.25">
      <c r="C89" s="290"/>
      <c r="D89" s="290"/>
    </row>
    <row r="90" spans="3:12" s="3" customFormat="1" x14ac:dyDescent="0.25">
      <c r="C90" s="290"/>
      <c r="D90" s="290"/>
    </row>
    <row r="91" spans="3:12" s="3" customFormat="1" x14ac:dyDescent="0.25">
      <c r="C91" s="290"/>
      <c r="D91" s="290"/>
      <c r="L91" s="310" t="s">
        <v>85</v>
      </c>
    </row>
    <row r="92" spans="3:12" s="3" customFormat="1" x14ac:dyDescent="0.25">
      <c r="C92" s="290"/>
      <c r="D92" s="290"/>
    </row>
    <row r="93" spans="3:12" s="3" customFormat="1" x14ac:dyDescent="0.25">
      <c r="C93" s="290"/>
      <c r="D93" s="290"/>
    </row>
    <row r="94" spans="3:12" s="3" customFormat="1" x14ac:dyDescent="0.25">
      <c r="C94" s="290"/>
      <c r="D94" s="290"/>
    </row>
    <row r="95" spans="3:12" s="3" customFormat="1" x14ac:dyDescent="0.25">
      <c r="C95" s="290"/>
      <c r="D95" s="290"/>
    </row>
    <row r="96" spans="3:12" s="3" customFormat="1" x14ac:dyDescent="0.25">
      <c r="C96" s="290"/>
      <c r="D96" s="290"/>
    </row>
    <row r="97" spans="3:4" s="3" customFormat="1" x14ac:dyDescent="0.25">
      <c r="C97" s="290"/>
      <c r="D97" s="290"/>
    </row>
    <row r="98" spans="3:4" s="3" customFormat="1" x14ac:dyDescent="0.25">
      <c r="C98" s="290"/>
      <c r="D98" s="290"/>
    </row>
    <row r="99" spans="3:4" s="3" customFormat="1" x14ac:dyDescent="0.25">
      <c r="C99" s="290"/>
      <c r="D99" s="290"/>
    </row>
    <row r="100" spans="3:4" s="3" customFormat="1" x14ac:dyDescent="0.25">
      <c r="C100" s="290"/>
      <c r="D100" s="290"/>
    </row>
    <row r="101" spans="3:4" s="3" customFormat="1" x14ac:dyDescent="0.25">
      <c r="C101" s="290"/>
      <c r="D101" s="290"/>
    </row>
    <row r="102" spans="3:4" s="3" customFormat="1" x14ac:dyDescent="0.25">
      <c r="C102" s="290"/>
      <c r="D102" s="290"/>
    </row>
    <row r="103" spans="3:4" s="3" customFormat="1" x14ac:dyDescent="0.25">
      <c r="C103" s="290"/>
      <c r="D103" s="290"/>
    </row>
    <row r="104" spans="3:4" s="3" customFormat="1" x14ac:dyDescent="0.25">
      <c r="C104" s="290"/>
      <c r="D104" s="290"/>
    </row>
    <row r="105" spans="3:4" s="3" customFormat="1" x14ac:dyDescent="0.25">
      <c r="C105" s="290"/>
      <c r="D105" s="290"/>
    </row>
    <row r="106" spans="3:4" s="3" customFormat="1" x14ac:dyDescent="0.25">
      <c r="C106" s="290"/>
      <c r="D106" s="290"/>
    </row>
    <row r="107" spans="3:4" s="3" customFormat="1" x14ac:dyDescent="0.25">
      <c r="C107" s="290"/>
      <c r="D107" s="290"/>
    </row>
    <row r="108" spans="3:4" s="3" customFormat="1" x14ac:dyDescent="0.25">
      <c r="C108" s="290"/>
      <c r="D108" s="290"/>
    </row>
    <row r="109" spans="3:4" s="3" customFormat="1" x14ac:dyDescent="0.25">
      <c r="C109" s="290"/>
      <c r="D109" s="290"/>
    </row>
    <row r="110" spans="3:4" s="3" customFormat="1" x14ac:dyDescent="0.25">
      <c r="C110" s="290"/>
      <c r="D110" s="290"/>
    </row>
    <row r="111" spans="3:4" s="3" customFormat="1" x14ac:dyDescent="0.25">
      <c r="C111" s="290"/>
      <c r="D111" s="290"/>
    </row>
    <row r="112" spans="3:4" s="3" customFormat="1" x14ac:dyDescent="0.25">
      <c r="C112" s="290"/>
      <c r="D112" s="290"/>
    </row>
    <row r="113" spans="3:4" s="3" customFormat="1" x14ac:dyDescent="0.25">
      <c r="C113" s="290"/>
      <c r="D113" s="290"/>
    </row>
    <row r="114" spans="3:4" s="3" customFormat="1" x14ac:dyDescent="0.25">
      <c r="C114" s="290"/>
      <c r="D114" s="290"/>
    </row>
    <row r="115" spans="3:4" s="3" customFormat="1" x14ac:dyDescent="0.25">
      <c r="C115" s="290"/>
      <c r="D115" s="290"/>
    </row>
    <row r="116" spans="3:4" s="3" customFormat="1" x14ac:dyDescent="0.25">
      <c r="C116" s="290"/>
      <c r="D116" s="290"/>
    </row>
    <row r="117" spans="3:4" s="3" customFormat="1" x14ac:dyDescent="0.25">
      <c r="C117" s="290"/>
      <c r="D117" s="290"/>
    </row>
    <row r="118" spans="3:4" s="3" customFormat="1" x14ac:dyDescent="0.25">
      <c r="C118" s="290"/>
      <c r="D118" s="290"/>
    </row>
    <row r="119" spans="3:4" s="3" customFormat="1" x14ac:dyDescent="0.25">
      <c r="C119" s="290"/>
      <c r="D119" s="290"/>
    </row>
    <row r="120" spans="3:4" s="3" customFormat="1" x14ac:dyDescent="0.25">
      <c r="C120" s="290"/>
      <c r="D120" s="290"/>
    </row>
    <row r="121" spans="3:4" s="3" customFormat="1" x14ac:dyDescent="0.25">
      <c r="C121" s="290"/>
      <c r="D121" s="290"/>
    </row>
    <row r="122" spans="3:4" s="3" customFormat="1" x14ac:dyDescent="0.25">
      <c r="C122" s="290"/>
      <c r="D122" s="290"/>
    </row>
    <row r="123" spans="3:4" s="3" customFormat="1" x14ac:dyDescent="0.25">
      <c r="C123" s="290"/>
      <c r="D123" s="290"/>
    </row>
    <row r="124" spans="3:4" s="3" customFormat="1" x14ac:dyDescent="0.25">
      <c r="C124" s="290"/>
      <c r="D124" s="290"/>
    </row>
    <row r="125" spans="3:4" s="3" customFormat="1" x14ac:dyDescent="0.25">
      <c r="C125" s="290"/>
      <c r="D125" s="290"/>
    </row>
    <row r="126" spans="3:4" s="3" customFormat="1" x14ac:dyDescent="0.25">
      <c r="C126" s="290"/>
      <c r="D126" s="290"/>
    </row>
    <row r="127" spans="3:4" s="3" customFormat="1" x14ac:dyDescent="0.25">
      <c r="C127" s="290"/>
      <c r="D127" s="290"/>
    </row>
    <row r="128" spans="3:4" s="3" customFormat="1" x14ac:dyDescent="0.25">
      <c r="C128" s="290"/>
      <c r="D128" s="290"/>
    </row>
    <row r="129" spans="3:4" s="3" customFormat="1" x14ac:dyDescent="0.25">
      <c r="C129" s="290"/>
      <c r="D129" s="290"/>
    </row>
    <row r="130" spans="3:4" s="3" customFormat="1" x14ac:dyDescent="0.25">
      <c r="C130" s="290"/>
      <c r="D130" s="290"/>
    </row>
    <row r="131" spans="3:4" s="3" customFormat="1" x14ac:dyDescent="0.25">
      <c r="C131" s="290"/>
      <c r="D131" s="290"/>
    </row>
    <row r="132" spans="3:4" s="3" customFormat="1" x14ac:dyDescent="0.25">
      <c r="C132" s="290"/>
      <c r="D132" s="290"/>
    </row>
    <row r="133" spans="3:4" s="3" customFormat="1" x14ac:dyDescent="0.25">
      <c r="C133" s="290"/>
      <c r="D133" s="290"/>
    </row>
    <row r="134" spans="3:4" s="3" customFormat="1" x14ac:dyDescent="0.25">
      <c r="C134" s="290"/>
      <c r="D134" s="290"/>
    </row>
    <row r="135" spans="3:4" s="3" customFormat="1" x14ac:dyDescent="0.25">
      <c r="C135" s="290"/>
      <c r="D135" s="290"/>
    </row>
    <row r="136" spans="3:4" s="3" customFormat="1" x14ac:dyDescent="0.25">
      <c r="C136" s="290"/>
      <c r="D136" s="290"/>
    </row>
    <row r="137" spans="3:4" s="3" customFormat="1" x14ac:dyDescent="0.25">
      <c r="C137" s="290"/>
      <c r="D137" s="290"/>
    </row>
    <row r="138" spans="3:4" s="3" customFormat="1" x14ac:dyDescent="0.25">
      <c r="C138" s="290"/>
      <c r="D138" s="290"/>
    </row>
    <row r="139" spans="3:4" s="3" customFormat="1" x14ac:dyDescent="0.25">
      <c r="C139" s="290"/>
      <c r="D139" s="290"/>
    </row>
    <row r="140" spans="3:4" s="3" customFormat="1" x14ac:dyDescent="0.25">
      <c r="C140" s="290"/>
      <c r="D140" s="290"/>
    </row>
    <row r="141" spans="3:4" s="3" customFormat="1" x14ac:dyDescent="0.25">
      <c r="C141" s="290"/>
      <c r="D141" s="290"/>
    </row>
    <row r="142" spans="3:4" s="3" customFormat="1" x14ac:dyDescent="0.25">
      <c r="C142" s="290"/>
      <c r="D142" s="290"/>
    </row>
    <row r="143" spans="3:4" s="3" customFormat="1" x14ac:dyDescent="0.25">
      <c r="C143" s="290"/>
      <c r="D143" s="290"/>
    </row>
    <row r="144" spans="3:4" s="3" customFormat="1" x14ac:dyDescent="0.25">
      <c r="C144" s="290"/>
      <c r="D144" s="290"/>
    </row>
    <row r="145" spans="3:4" s="3" customFormat="1" x14ac:dyDescent="0.25">
      <c r="C145" s="290"/>
      <c r="D145" s="290"/>
    </row>
    <row r="146" spans="3:4" s="3" customFormat="1" x14ac:dyDescent="0.25">
      <c r="C146" s="290"/>
      <c r="D146" s="290"/>
    </row>
    <row r="147" spans="3:4" s="3" customFormat="1" x14ac:dyDescent="0.25">
      <c r="C147" s="290"/>
      <c r="D147" s="290"/>
    </row>
    <row r="148" spans="3:4" s="3" customFormat="1" x14ac:dyDescent="0.25">
      <c r="C148" s="290"/>
      <c r="D148" s="290"/>
    </row>
    <row r="149" spans="3:4" s="3" customFormat="1" x14ac:dyDescent="0.25">
      <c r="C149" s="290"/>
      <c r="D149" s="290"/>
    </row>
    <row r="150" spans="3:4" s="3" customFormat="1" x14ac:dyDescent="0.25">
      <c r="C150" s="290"/>
      <c r="D150" s="290"/>
    </row>
    <row r="151" spans="3:4" s="3" customFormat="1" x14ac:dyDescent="0.25">
      <c r="C151" s="290"/>
      <c r="D151" s="290"/>
    </row>
    <row r="152" spans="3:4" s="3" customFormat="1" x14ac:dyDescent="0.25">
      <c r="C152" s="290"/>
      <c r="D152" s="290"/>
    </row>
    <row r="153" spans="3:4" s="3" customFormat="1" x14ac:dyDescent="0.25">
      <c r="C153" s="290"/>
      <c r="D153" s="290"/>
    </row>
    <row r="154" spans="3:4" s="3" customFormat="1" x14ac:dyDescent="0.25">
      <c r="C154" s="290"/>
      <c r="D154" s="290"/>
    </row>
    <row r="155" spans="3:4" s="3" customFormat="1" x14ac:dyDescent="0.25">
      <c r="C155" s="290"/>
      <c r="D155" s="290"/>
    </row>
    <row r="156" spans="3:4" s="3" customFormat="1" x14ac:dyDescent="0.25">
      <c r="C156" s="290"/>
      <c r="D156" s="290"/>
    </row>
    <row r="157" spans="3:4" s="3" customFormat="1" x14ac:dyDescent="0.25">
      <c r="C157" s="290"/>
      <c r="D157" s="290"/>
    </row>
    <row r="158" spans="3:4" s="3" customFormat="1" x14ac:dyDescent="0.25">
      <c r="C158" s="290"/>
      <c r="D158" s="290"/>
    </row>
    <row r="159" spans="3:4" s="3" customFormat="1" x14ac:dyDescent="0.25">
      <c r="C159" s="290"/>
      <c r="D159" s="290"/>
    </row>
    <row r="160" spans="3:4" s="3" customFormat="1" x14ac:dyDescent="0.25">
      <c r="C160" s="290"/>
      <c r="D160" s="290"/>
    </row>
    <row r="161" spans="3:4" s="3" customFormat="1" x14ac:dyDescent="0.25">
      <c r="C161" s="290"/>
      <c r="D161" s="290"/>
    </row>
    <row r="162" spans="3:4" s="3" customFormat="1" x14ac:dyDescent="0.25">
      <c r="C162" s="290"/>
      <c r="D162" s="290"/>
    </row>
    <row r="163" spans="3:4" s="3" customFormat="1" x14ac:dyDescent="0.25">
      <c r="C163" s="290"/>
      <c r="D163" s="290"/>
    </row>
    <row r="164" spans="3:4" s="3" customFormat="1" x14ac:dyDescent="0.25">
      <c r="C164" s="290"/>
      <c r="D164" s="290"/>
    </row>
    <row r="165" spans="3:4" s="3" customFormat="1" x14ac:dyDescent="0.25">
      <c r="C165" s="290"/>
      <c r="D165" s="290"/>
    </row>
    <row r="166" spans="3:4" s="3" customFormat="1" x14ac:dyDescent="0.25">
      <c r="C166" s="290"/>
      <c r="D166" s="290"/>
    </row>
    <row r="167" spans="3:4" s="3" customFormat="1" x14ac:dyDescent="0.25">
      <c r="C167" s="290"/>
      <c r="D167" s="290"/>
    </row>
    <row r="168" spans="3:4" s="3" customFormat="1" x14ac:dyDescent="0.25">
      <c r="C168" s="290"/>
      <c r="D168" s="290"/>
    </row>
    <row r="169" spans="3:4" s="3" customFormat="1" x14ac:dyDescent="0.25">
      <c r="C169" s="290"/>
      <c r="D169" s="290"/>
    </row>
    <row r="170" spans="3:4" s="3" customFormat="1" x14ac:dyDescent="0.25">
      <c r="C170" s="290"/>
      <c r="D170" s="290"/>
    </row>
    <row r="171" spans="3:4" s="3" customFormat="1" x14ac:dyDescent="0.25">
      <c r="C171" s="290"/>
      <c r="D171" s="290"/>
    </row>
    <row r="172" spans="3:4" s="3" customFormat="1" x14ac:dyDescent="0.25">
      <c r="C172" s="290"/>
      <c r="D172" s="290"/>
    </row>
    <row r="173" spans="3:4" s="3" customFormat="1" x14ac:dyDescent="0.25">
      <c r="C173" s="290"/>
      <c r="D173" s="290"/>
    </row>
    <row r="174" spans="3:4" s="3" customFormat="1" x14ac:dyDescent="0.25">
      <c r="C174" s="290"/>
      <c r="D174" s="290"/>
    </row>
    <row r="175" spans="3:4" s="3" customFormat="1" x14ac:dyDescent="0.25">
      <c r="C175" s="290"/>
      <c r="D175" s="290"/>
    </row>
    <row r="176" spans="3:4" s="3" customFormat="1" x14ac:dyDescent="0.25">
      <c r="C176" s="290"/>
      <c r="D176" s="290"/>
    </row>
    <row r="177" spans="2:27" s="3" customFormat="1" x14ac:dyDescent="0.25">
      <c r="C177" s="290"/>
      <c r="D177" s="290"/>
    </row>
    <row r="178" spans="2:27" s="3" customFormat="1" x14ac:dyDescent="0.25">
      <c r="C178" s="290"/>
      <c r="D178" s="290"/>
    </row>
    <row r="179" spans="2:27" s="3" customFormat="1" x14ac:dyDescent="0.25">
      <c r="C179" s="290"/>
      <c r="D179" s="290"/>
    </row>
    <row r="180" spans="2:27" s="3" customFormat="1" x14ac:dyDescent="0.25">
      <c r="C180" s="290"/>
      <c r="D180" s="290"/>
      <c r="Y180" s="306"/>
      <c r="Z180" s="306"/>
      <c r="AA180" s="306"/>
    </row>
    <row r="181" spans="2:27" s="3" customFormat="1" x14ac:dyDescent="0.25">
      <c r="C181" s="290"/>
      <c r="D181" s="290"/>
      <c r="Y181" s="306"/>
      <c r="Z181" s="306"/>
      <c r="AA181" s="306"/>
    </row>
    <row r="182" spans="2:27" s="306" customFormat="1" x14ac:dyDescent="0.25">
      <c r="B182" s="3"/>
      <c r="C182" s="290"/>
      <c r="D182" s="290"/>
      <c r="E182" s="3"/>
      <c r="F182" s="3"/>
      <c r="G182" s="3"/>
      <c r="H182" s="3"/>
      <c r="I182" s="3"/>
      <c r="J182" s="3"/>
      <c r="K182" s="3"/>
      <c r="L182" s="3"/>
      <c r="M182" s="3"/>
      <c r="N182" s="3"/>
      <c r="O182" s="3"/>
      <c r="P182" s="3"/>
      <c r="Q182" s="3"/>
      <c r="R182" s="3"/>
      <c r="S182" s="3"/>
      <c r="T182" s="3"/>
      <c r="U182" s="3"/>
      <c r="V182" s="3"/>
      <c r="W182" s="3"/>
      <c r="X182" s="3"/>
    </row>
    <row r="183" spans="2:27" s="306" customFormat="1" x14ac:dyDescent="0.25">
      <c r="B183" s="3"/>
      <c r="C183" s="290"/>
      <c r="D183" s="290"/>
      <c r="E183" s="3"/>
      <c r="F183" s="3"/>
      <c r="G183" s="3"/>
      <c r="H183" s="3"/>
      <c r="I183" s="3"/>
      <c r="J183" s="3"/>
      <c r="K183" s="3"/>
      <c r="L183" s="3"/>
      <c r="M183" s="3"/>
      <c r="N183" s="3"/>
      <c r="O183" s="3"/>
      <c r="P183" s="3"/>
      <c r="Q183" s="3"/>
      <c r="R183" s="3"/>
      <c r="S183" s="3"/>
      <c r="T183" s="3"/>
      <c r="U183" s="3"/>
      <c r="V183" s="3"/>
      <c r="W183" s="3"/>
      <c r="X183" s="3"/>
    </row>
    <row r="184" spans="2:27" s="306" customFormat="1" x14ac:dyDescent="0.25">
      <c r="B184" s="3"/>
      <c r="C184" s="290"/>
      <c r="D184" s="290"/>
      <c r="E184" s="3"/>
      <c r="F184" s="3"/>
      <c r="G184" s="3"/>
      <c r="H184" s="3"/>
      <c r="I184" s="3"/>
      <c r="J184" s="3"/>
      <c r="K184" s="3"/>
      <c r="L184" s="3"/>
      <c r="M184" s="3"/>
      <c r="N184" s="3"/>
      <c r="O184" s="3"/>
      <c r="P184" s="3"/>
      <c r="Q184" s="3"/>
      <c r="R184" s="3"/>
      <c r="S184" s="3"/>
      <c r="T184" s="3"/>
      <c r="U184" s="3"/>
      <c r="V184" s="3"/>
      <c r="W184" s="3"/>
      <c r="X184" s="3"/>
    </row>
    <row r="185" spans="2:27" s="306" customFormat="1" x14ac:dyDescent="0.25">
      <c r="B185" s="3"/>
      <c r="C185" s="290"/>
      <c r="D185" s="290"/>
      <c r="E185" s="3"/>
      <c r="F185" s="3"/>
      <c r="G185" s="3"/>
      <c r="H185" s="3"/>
      <c r="I185" s="3"/>
      <c r="J185" s="3"/>
      <c r="K185" s="3"/>
      <c r="L185" s="3"/>
      <c r="M185" s="3"/>
      <c r="N185" s="3"/>
      <c r="O185" s="3"/>
      <c r="P185" s="3"/>
      <c r="Q185" s="3"/>
      <c r="R185" s="3"/>
      <c r="S185" s="3"/>
      <c r="T185" s="3"/>
      <c r="U185" s="3"/>
      <c r="V185" s="3"/>
      <c r="W185" s="3"/>
      <c r="X185" s="3"/>
    </row>
    <row r="186" spans="2:27" s="306" customFormat="1" x14ac:dyDescent="0.25">
      <c r="B186" s="3"/>
      <c r="C186" s="290"/>
      <c r="D186" s="290"/>
      <c r="E186" s="3"/>
      <c r="F186" s="3"/>
      <c r="G186" s="3"/>
      <c r="H186" s="3"/>
      <c r="I186" s="3"/>
      <c r="J186" s="3"/>
      <c r="K186" s="3"/>
      <c r="L186" s="3"/>
      <c r="M186" s="3"/>
      <c r="N186" s="3"/>
      <c r="O186" s="3"/>
      <c r="P186" s="3"/>
      <c r="Q186" s="3"/>
      <c r="R186" s="3"/>
      <c r="S186" s="3"/>
      <c r="T186" s="3"/>
      <c r="U186" s="3"/>
      <c r="V186" s="3"/>
      <c r="W186" s="3"/>
      <c r="X186" s="3"/>
    </row>
    <row r="187" spans="2:27" s="306" customFormat="1" x14ac:dyDescent="0.25">
      <c r="B187" s="3"/>
      <c r="C187" s="290"/>
      <c r="D187" s="290"/>
      <c r="E187" s="3"/>
      <c r="F187" s="3"/>
      <c r="G187" s="3"/>
      <c r="H187" s="3"/>
      <c r="I187" s="3"/>
      <c r="J187" s="3"/>
      <c r="K187" s="3"/>
      <c r="L187" s="3"/>
      <c r="M187" s="3"/>
      <c r="N187" s="3"/>
      <c r="O187" s="3"/>
      <c r="P187" s="3"/>
      <c r="Q187" s="3"/>
      <c r="R187" s="3"/>
      <c r="S187" s="3"/>
      <c r="T187" s="3"/>
      <c r="U187" s="3"/>
      <c r="V187" s="3"/>
      <c r="W187" s="3"/>
      <c r="X187" s="3"/>
    </row>
    <row r="188" spans="2:27" s="306" customFormat="1" x14ac:dyDescent="0.25">
      <c r="B188" s="3"/>
      <c r="C188" s="290"/>
      <c r="D188" s="290"/>
      <c r="E188" s="3"/>
      <c r="F188" s="3"/>
      <c r="G188" s="3"/>
      <c r="H188" s="3"/>
      <c r="I188" s="3"/>
      <c r="J188" s="3"/>
      <c r="K188" s="3"/>
      <c r="L188" s="3"/>
      <c r="M188" s="3"/>
      <c r="N188" s="3"/>
      <c r="O188" s="3"/>
      <c r="P188" s="3"/>
      <c r="Q188" s="3"/>
      <c r="R188" s="3"/>
      <c r="S188" s="3"/>
      <c r="T188" s="3"/>
      <c r="U188" s="3"/>
      <c r="V188" s="3"/>
      <c r="W188" s="3"/>
      <c r="X188" s="3"/>
    </row>
    <row r="189" spans="2:27" s="306" customFormat="1" x14ac:dyDescent="0.25">
      <c r="B189" s="3"/>
      <c r="C189" s="290"/>
      <c r="D189" s="290"/>
      <c r="E189" s="3"/>
      <c r="F189" s="3"/>
      <c r="G189" s="3"/>
      <c r="H189" s="3"/>
      <c r="I189" s="3"/>
      <c r="J189" s="3"/>
      <c r="K189" s="3"/>
      <c r="L189" s="3"/>
      <c r="M189" s="3"/>
      <c r="N189" s="3"/>
      <c r="O189" s="3"/>
      <c r="P189" s="3"/>
      <c r="Q189" s="3"/>
      <c r="R189" s="3"/>
      <c r="S189" s="3"/>
      <c r="T189" s="3"/>
      <c r="U189" s="3"/>
      <c r="V189" s="3"/>
      <c r="W189" s="3"/>
      <c r="X189" s="3"/>
    </row>
    <row r="190" spans="2:27" s="306" customFormat="1" x14ac:dyDescent="0.25">
      <c r="B190" s="3"/>
      <c r="C190" s="290"/>
      <c r="D190" s="290"/>
      <c r="E190" s="3"/>
      <c r="F190" s="3"/>
      <c r="G190" s="3"/>
      <c r="H190" s="3"/>
      <c r="I190" s="3"/>
      <c r="J190" s="3"/>
      <c r="K190" s="3"/>
      <c r="L190" s="3"/>
      <c r="M190" s="3"/>
      <c r="N190" s="3"/>
      <c r="O190" s="3"/>
      <c r="P190" s="3"/>
      <c r="Q190" s="3"/>
      <c r="R190" s="3"/>
      <c r="S190" s="3"/>
      <c r="T190" s="3"/>
      <c r="U190" s="3"/>
      <c r="V190" s="3"/>
      <c r="W190" s="3"/>
      <c r="X190" s="3"/>
    </row>
    <row r="191" spans="2:27" s="306" customFormat="1" x14ac:dyDescent="0.25">
      <c r="B191" s="3"/>
      <c r="C191" s="290"/>
      <c r="D191" s="290"/>
      <c r="E191" s="3"/>
      <c r="F191" s="3"/>
      <c r="G191" s="3"/>
      <c r="H191" s="3"/>
      <c r="I191" s="3"/>
      <c r="J191" s="3"/>
      <c r="K191" s="3"/>
      <c r="L191" s="3"/>
      <c r="M191" s="3"/>
      <c r="N191" s="3"/>
      <c r="O191" s="3"/>
      <c r="P191" s="3"/>
      <c r="Q191" s="3"/>
      <c r="R191" s="3"/>
      <c r="S191" s="3"/>
      <c r="T191" s="3"/>
      <c r="U191" s="3"/>
      <c r="V191" s="3"/>
      <c r="W191" s="3"/>
      <c r="X191" s="3"/>
    </row>
    <row r="192" spans="2:27" s="306" customFormat="1" x14ac:dyDescent="0.25">
      <c r="B192" s="3"/>
      <c r="C192" s="290"/>
      <c r="D192" s="290"/>
      <c r="E192" s="3"/>
      <c r="F192" s="3"/>
      <c r="G192" s="3"/>
      <c r="H192" s="3"/>
      <c r="I192" s="3"/>
      <c r="J192" s="3"/>
      <c r="K192" s="3"/>
      <c r="L192" s="3"/>
      <c r="M192" s="3"/>
      <c r="N192" s="3"/>
      <c r="O192" s="3"/>
      <c r="P192" s="3"/>
      <c r="Q192" s="3"/>
      <c r="R192" s="3"/>
      <c r="S192" s="3"/>
      <c r="T192" s="3"/>
      <c r="U192" s="3"/>
      <c r="V192" s="3"/>
      <c r="W192" s="3"/>
      <c r="X192" s="3"/>
    </row>
    <row r="193" spans="2:27" s="306" customFormat="1" x14ac:dyDescent="0.25">
      <c r="B193" s="3"/>
      <c r="C193" s="290"/>
      <c r="D193" s="290"/>
      <c r="E193" s="3"/>
      <c r="F193" s="3"/>
      <c r="G193" s="3"/>
      <c r="H193" s="3"/>
      <c r="I193" s="3"/>
      <c r="J193" s="3"/>
      <c r="K193" s="3"/>
      <c r="L193" s="3"/>
      <c r="M193" s="3"/>
      <c r="N193" s="3"/>
      <c r="O193" s="3"/>
      <c r="P193" s="3"/>
      <c r="Q193" s="3"/>
      <c r="R193" s="3"/>
      <c r="S193" s="3"/>
      <c r="T193" s="3"/>
      <c r="U193" s="3"/>
      <c r="V193" s="3"/>
      <c r="W193" s="3"/>
      <c r="X193" s="3"/>
    </row>
    <row r="194" spans="2:27" s="306" customFormat="1" x14ac:dyDescent="0.25">
      <c r="B194" s="3"/>
      <c r="C194" s="290"/>
      <c r="D194" s="290"/>
      <c r="E194" s="3"/>
      <c r="F194" s="3"/>
      <c r="G194" s="3"/>
      <c r="H194" s="3"/>
      <c r="I194" s="3"/>
      <c r="J194" s="3"/>
      <c r="K194" s="3"/>
      <c r="L194" s="3"/>
      <c r="M194" s="3"/>
      <c r="N194" s="3"/>
      <c r="O194" s="3"/>
      <c r="P194" s="3"/>
      <c r="Q194" s="3"/>
      <c r="R194" s="3"/>
      <c r="S194" s="3"/>
      <c r="T194" s="3"/>
      <c r="U194" s="3"/>
      <c r="V194" s="3"/>
      <c r="W194" s="3"/>
      <c r="X194" s="3"/>
    </row>
    <row r="195" spans="2:27" s="306" customFormat="1" x14ac:dyDescent="0.25">
      <c r="B195" s="3"/>
      <c r="C195" s="290"/>
      <c r="D195" s="290"/>
      <c r="E195" s="3"/>
      <c r="F195" s="3"/>
      <c r="G195" s="3"/>
      <c r="H195" s="3"/>
      <c r="I195" s="3"/>
      <c r="J195" s="3"/>
      <c r="K195" s="3"/>
      <c r="L195" s="3"/>
      <c r="M195" s="3"/>
      <c r="N195" s="3"/>
      <c r="O195" s="3"/>
      <c r="P195" s="3"/>
      <c r="Q195" s="3"/>
      <c r="R195" s="3"/>
      <c r="S195" s="3"/>
      <c r="T195" s="3"/>
      <c r="U195" s="3"/>
      <c r="V195" s="3"/>
      <c r="W195" s="3"/>
      <c r="X195" s="3"/>
    </row>
    <row r="196" spans="2:27" s="306" customFormat="1" x14ac:dyDescent="0.25">
      <c r="B196" s="3"/>
      <c r="C196" s="290"/>
      <c r="D196" s="290"/>
      <c r="E196" s="3"/>
      <c r="F196" s="3"/>
      <c r="G196" s="3"/>
      <c r="H196" s="3"/>
      <c r="I196" s="3"/>
      <c r="J196" s="3"/>
      <c r="K196" s="3"/>
      <c r="L196" s="3"/>
      <c r="M196" s="3"/>
      <c r="N196" s="3"/>
      <c r="O196" s="3"/>
      <c r="P196" s="3"/>
      <c r="Q196" s="3"/>
      <c r="R196" s="3"/>
      <c r="S196" s="3"/>
      <c r="T196" s="3"/>
      <c r="U196" s="3"/>
      <c r="V196" s="3"/>
      <c r="W196" s="3"/>
      <c r="X196" s="3"/>
    </row>
    <row r="197" spans="2:27" s="306" customFormat="1" x14ac:dyDescent="0.25">
      <c r="B197" s="3"/>
      <c r="C197" s="290"/>
      <c r="D197" s="290"/>
      <c r="E197" s="3"/>
      <c r="F197" s="3"/>
      <c r="G197" s="3"/>
      <c r="H197" s="3"/>
      <c r="I197" s="3"/>
      <c r="J197" s="3"/>
      <c r="K197" s="3"/>
      <c r="L197" s="3"/>
      <c r="M197" s="3"/>
      <c r="N197" s="3"/>
      <c r="O197" s="3"/>
      <c r="P197" s="3"/>
      <c r="Q197" s="3"/>
      <c r="R197" s="3"/>
      <c r="S197" s="3"/>
      <c r="T197" s="3"/>
      <c r="U197" s="3"/>
      <c r="V197" s="3"/>
      <c r="W197" s="3"/>
      <c r="X197" s="3"/>
      <c r="Y197" s="3"/>
      <c r="Z197" s="3"/>
      <c r="AA197" s="3"/>
    </row>
    <row r="198" spans="2:27" s="306" customFormat="1" x14ac:dyDescent="0.25">
      <c r="C198" s="307"/>
      <c r="D198" s="307"/>
      <c r="F198" s="3"/>
      <c r="G198" s="3"/>
      <c r="H198" s="3"/>
      <c r="I198" s="3"/>
      <c r="J198" s="3"/>
      <c r="Y198" s="3"/>
      <c r="Z198" s="3"/>
      <c r="AA198" s="3"/>
    </row>
    <row r="199" spans="2:27" s="3" customFormat="1" x14ac:dyDescent="0.25">
      <c r="B199" s="306"/>
      <c r="C199" s="307"/>
      <c r="D199" s="307"/>
      <c r="E199" s="306"/>
      <c r="K199" s="306"/>
      <c r="L199" s="306"/>
      <c r="M199" s="306"/>
      <c r="N199" s="306"/>
      <c r="O199" s="306"/>
      <c r="P199" s="306"/>
      <c r="Q199" s="306"/>
      <c r="R199" s="306"/>
      <c r="S199" s="306"/>
      <c r="T199" s="306"/>
      <c r="U199" s="306"/>
      <c r="V199" s="306"/>
      <c r="W199" s="306"/>
      <c r="X199" s="306"/>
    </row>
    <row r="200" spans="2:27" s="3" customFormat="1" x14ac:dyDescent="0.25">
      <c r="B200" s="306"/>
      <c r="C200" s="307"/>
      <c r="D200" s="307"/>
      <c r="E200" s="306"/>
      <c r="F200" s="306"/>
      <c r="G200" s="306"/>
      <c r="H200" s="306"/>
      <c r="I200" s="306"/>
      <c r="J200" s="306"/>
      <c r="K200" s="306"/>
      <c r="L200" s="306"/>
      <c r="M200" s="306"/>
      <c r="N200" s="306"/>
      <c r="O200" s="306"/>
      <c r="P200" s="306"/>
      <c r="Q200" s="306"/>
      <c r="R200" s="306"/>
      <c r="S200" s="306"/>
      <c r="T200" s="306"/>
      <c r="U200" s="306"/>
      <c r="V200" s="306"/>
      <c r="W200" s="306"/>
      <c r="X200" s="306"/>
    </row>
    <row r="201" spans="2:27" s="3" customFormat="1" x14ac:dyDescent="0.25">
      <c r="B201" s="306"/>
      <c r="C201" s="307"/>
      <c r="D201" s="307"/>
      <c r="E201" s="306"/>
      <c r="F201" s="306"/>
      <c r="G201" s="306"/>
      <c r="H201" s="306"/>
      <c r="I201" s="306"/>
      <c r="J201" s="306"/>
      <c r="K201" s="306"/>
      <c r="L201" s="306"/>
      <c r="M201" s="306"/>
      <c r="N201" s="306"/>
      <c r="O201" s="306"/>
      <c r="P201" s="306"/>
      <c r="Q201" s="306"/>
      <c r="R201" s="306"/>
      <c r="S201" s="306"/>
      <c r="T201" s="306"/>
      <c r="U201" s="306"/>
      <c r="V201" s="306"/>
      <c r="W201" s="306"/>
      <c r="X201" s="306"/>
    </row>
    <row r="202" spans="2:27" s="3" customFormat="1" x14ac:dyDescent="0.25">
      <c r="B202" s="306"/>
      <c r="C202" s="307"/>
      <c r="D202" s="307"/>
      <c r="E202" s="306"/>
      <c r="F202" s="306"/>
      <c r="G202" s="306"/>
      <c r="H202" s="306"/>
      <c r="I202" s="306"/>
      <c r="J202" s="306"/>
      <c r="K202" s="306"/>
      <c r="L202" s="306"/>
      <c r="M202" s="306"/>
      <c r="N202" s="306"/>
      <c r="O202" s="306"/>
      <c r="P202" s="306"/>
      <c r="Q202" s="306"/>
      <c r="R202" s="306"/>
      <c r="S202" s="306"/>
      <c r="T202" s="306"/>
      <c r="U202" s="306"/>
      <c r="V202" s="306"/>
      <c r="W202" s="306"/>
      <c r="X202" s="306"/>
    </row>
    <row r="203" spans="2:27" s="3" customFormat="1" x14ac:dyDescent="0.25">
      <c r="B203" s="306"/>
      <c r="C203" s="307"/>
      <c r="D203" s="307"/>
      <c r="E203" s="306"/>
      <c r="F203" s="306"/>
      <c r="G203" s="306"/>
      <c r="H203" s="306"/>
      <c r="I203" s="306"/>
      <c r="J203" s="306"/>
      <c r="K203" s="306"/>
      <c r="L203" s="306"/>
      <c r="M203" s="306"/>
      <c r="N203" s="306"/>
      <c r="O203" s="306"/>
      <c r="P203" s="306"/>
      <c r="Q203" s="306"/>
      <c r="R203" s="306"/>
      <c r="S203" s="306"/>
      <c r="T203" s="306"/>
      <c r="U203" s="306"/>
      <c r="V203" s="306"/>
      <c r="W203" s="306"/>
      <c r="X203" s="306"/>
    </row>
    <row r="204" spans="2:27" s="3" customFormat="1" x14ac:dyDescent="0.25">
      <c r="B204" s="306"/>
      <c r="C204" s="307"/>
      <c r="D204" s="307"/>
      <c r="E204" s="306"/>
      <c r="F204" s="306"/>
      <c r="G204" s="306"/>
      <c r="H204" s="306"/>
      <c r="I204" s="306"/>
      <c r="J204" s="306"/>
      <c r="K204" s="306"/>
      <c r="L204" s="306"/>
      <c r="M204" s="306"/>
      <c r="N204" s="306"/>
      <c r="O204" s="306"/>
      <c r="P204" s="306"/>
      <c r="Q204" s="306"/>
      <c r="R204" s="306"/>
      <c r="S204" s="306"/>
      <c r="T204" s="306"/>
      <c r="U204" s="306"/>
      <c r="V204" s="306"/>
      <c r="W204" s="306"/>
      <c r="X204" s="306"/>
    </row>
    <row r="205" spans="2:27" s="3" customFormat="1" x14ac:dyDescent="0.25">
      <c r="B205" s="306"/>
      <c r="C205" s="307"/>
      <c r="D205" s="307"/>
      <c r="E205" s="306"/>
      <c r="F205" s="306"/>
      <c r="G205" s="306"/>
      <c r="H205" s="306"/>
      <c r="I205" s="306"/>
      <c r="J205" s="306"/>
      <c r="K205" s="306"/>
      <c r="L205" s="306"/>
      <c r="M205" s="306"/>
      <c r="N205" s="306"/>
      <c r="O205" s="306"/>
      <c r="P205" s="306"/>
      <c r="Q205" s="306"/>
      <c r="R205" s="306"/>
      <c r="S205" s="306"/>
      <c r="T205" s="306"/>
      <c r="U205" s="306"/>
      <c r="V205" s="306"/>
      <c r="W205" s="306"/>
      <c r="X205" s="306"/>
    </row>
    <row r="206" spans="2:27" s="3" customFormat="1" x14ac:dyDescent="0.25">
      <c r="B206" s="306"/>
      <c r="C206" s="307"/>
      <c r="D206" s="307"/>
      <c r="E206" s="306"/>
      <c r="F206" s="306"/>
      <c r="G206" s="306"/>
      <c r="H206" s="306"/>
      <c r="I206" s="306"/>
      <c r="J206" s="306"/>
      <c r="K206" s="306"/>
      <c r="L206" s="306"/>
      <c r="M206" s="306"/>
      <c r="N206" s="306"/>
      <c r="O206" s="306"/>
      <c r="P206" s="306"/>
      <c r="Q206" s="306"/>
      <c r="R206" s="306"/>
      <c r="S206" s="306"/>
      <c r="T206" s="306"/>
      <c r="U206" s="306"/>
      <c r="V206" s="306"/>
      <c r="W206" s="306"/>
      <c r="X206" s="306"/>
    </row>
    <row r="207" spans="2:27" s="3" customFormat="1" x14ac:dyDescent="0.25">
      <c r="B207" s="306"/>
      <c r="C207" s="307"/>
      <c r="D207" s="307"/>
      <c r="E207" s="306"/>
      <c r="F207" s="306"/>
      <c r="G207" s="306"/>
      <c r="H207" s="306"/>
      <c r="I207" s="306"/>
      <c r="J207" s="306"/>
      <c r="K207" s="306"/>
      <c r="L207" s="306"/>
      <c r="M207" s="306"/>
      <c r="N207" s="306"/>
      <c r="O207" s="306"/>
      <c r="P207" s="306"/>
      <c r="Q207" s="306"/>
      <c r="R207" s="306"/>
      <c r="S207" s="306"/>
      <c r="T207" s="306"/>
      <c r="U207" s="306"/>
      <c r="V207" s="306"/>
      <c r="W207" s="306"/>
      <c r="X207" s="306"/>
    </row>
    <row r="208" spans="2:27" s="3" customFormat="1" x14ac:dyDescent="0.25">
      <c r="B208" s="306"/>
      <c r="C208" s="307"/>
      <c r="D208" s="307"/>
      <c r="E208" s="306"/>
      <c r="F208" s="306"/>
      <c r="G208" s="306"/>
      <c r="H208" s="306"/>
      <c r="I208" s="306"/>
      <c r="J208" s="306"/>
      <c r="K208" s="306"/>
      <c r="L208" s="306"/>
      <c r="M208" s="306"/>
      <c r="N208" s="306"/>
      <c r="O208" s="306"/>
      <c r="P208" s="306"/>
      <c r="Q208" s="306"/>
      <c r="R208" s="306"/>
      <c r="S208" s="306"/>
      <c r="T208" s="306"/>
      <c r="U208" s="306"/>
      <c r="V208" s="306"/>
      <c r="W208" s="306"/>
      <c r="X208" s="306"/>
    </row>
    <row r="209" spans="2:24" s="3" customFormat="1" x14ac:dyDescent="0.25">
      <c r="B209" s="306"/>
      <c r="C209" s="307"/>
      <c r="D209" s="307"/>
      <c r="E209" s="306"/>
      <c r="F209" s="306"/>
      <c r="G209" s="306"/>
      <c r="H209" s="306"/>
      <c r="I209" s="306"/>
      <c r="J209" s="306"/>
      <c r="K209" s="306"/>
      <c r="L209" s="306"/>
      <c r="M209" s="306"/>
      <c r="N209" s="306"/>
      <c r="O209" s="306"/>
      <c r="P209" s="306"/>
      <c r="Q209" s="306"/>
      <c r="R209" s="306"/>
      <c r="S209" s="306"/>
      <c r="T209" s="306"/>
      <c r="U209" s="306"/>
      <c r="V209" s="306"/>
      <c r="W209" s="306"/>
      <c r="X209" s="306"/>
    </row>
    <row r="210" spans="2:24" s="3" customFormat="1" x14ac:dyDescent="0.25">
      <c r="B210" s="306"/>
      <c r="C210" s="307"/>
      <c r="D210" s="307"/>
      <c r="E210" s="306"/>
      <c r="F210" s="306"/>
      <c r="G210" s="306"/>
      <c r="H210" s="306"/>
      <c r="I210" s="306"/>
      <c r="J210" s="306"/>
      <c r="K210" s="306"/>
      <c r="L210" s="306"/>
      <c r="M210" s="306"/>
      <c r="N210" s="306"/>
      <c r="O210" s="306"/>
      <c r="P210" s="306"/>
      <c r="Q210" s="306"/>
      <c r="R210" s="306"/>
      <c r="S210" s="306"/>
      <c r="T210" s="306"/>
      <c r="U210" s="306"/>
      <c r="V210" s="306"/>
      <c r="W210" s="306"/>
      <c r="X210" s="306"/>
    </row>
    <row r="211" spans="2:24" s="3" customFormat="1" x14ac:dyDescent="0.25">
      <c r="B211" s="306"/>
      <c r="C211" s="307"/>
      <c r="D211" s="307"/>
      <c r="E211" s="306"/>
      <c r="F211" s="306"/>
      <c r="G211" s="306"/>
      <c r="H211" s="306"/>
      <c r="I211" s="306"/>
      <c r="J211" s="306"/>
      <c r="K211" s="306"/>
      <c r="L211" s="306"/>
      <c r="M211" s="306"/>
      <c r="N211" s="306"/>
      <c r="O211" s="306"/>
      <c r="P211" s="306"/>
      <c r="Q211" s="306"/>
      <c r="R211" s="306"/>
      <c r="S211" s="306"/>
      <c r="T211" s="306"/>
      <c r="U211" s="306"/>
      <c r="V211" s="306"/>
      <c r="W211" s="306"/>
      <c r="X211" s="306"/>
    </row>
    <row r="212" spans="2:24" s="3" customFormat="1" x14ac:dyDescent="0.25">
      <c r="B212" s="306"/>
      <c r="C212" s="307"/>
      <c r="D212" s="307"/>
      <c r="E212" s="306"/>
      <c r="F212" s="306"/>
      <c r="G212" s="306"/>
      <c r="H212" s="306"/>
      <c r="I212" s="306"/>
      <c r="J212" s="306"/>
      <c r="K212" s="306"/>
      <c r="L212" s="306"/>
      <c r="M212" s="306"/>
      <c r="N212" s="306"/>
      <c r="O212" s="306"/>
      <c r="P212" s="306"/>
      <c r="Q212" s="306"/>
      <c r="R212" s="306"/>
      <c r="S212" s="306"/>
      <c r="T212" s="306"/>
      <c r="U212" s="306"/>
      <c r="V212" s="306"/>
      <c r="W212" s="306"/>
      <c r="X212" s="306"/>
    </row>
    <row r="213" spans="2:24" s="3" customFormat="1" x14ac:dyDescent="0.25">
      <c r="B213" s="306"/>
      <c r="C213" s="307"/>
      <c r="D213" s="307"/>
      <c r="E213" s="306"/>
      <c r="F213" s="306"/>
      <c r="G213" s="306"/>
      <c r="H213" s="306"/>
      <c r="I213" s="306"/>
      <c r="J213" s="306"/>
      <c r="K213" s="306"/>
      <c r="L213" s="306"/>
      <c r="M213" s="306"/>
      <c r="N213" s="306"/>
      <c r="O213" s="306"/>
      <c r="P213" s="306"/>
      <c r="Q213" s="306"/>
      <c r="R213" s="306"/>
      <c r="S213" s="306"/>
      <c r="T213" s="306"/>
      <c r="U213" s="306"/>
      <c r="V213" s="306"/>
      <c r="W213" s="306"/>
      <c r="X213" s="306"/>
    </row>
    <row r="214" spans="2:24" s="3" customFormat="1" x14ac:dyDescent="0.25">
      <c r="B214" s="306"/>
      <c r="C214" s="307"/>
      <c r="D214" s="307"/>
      <c r="E214" s="306"/>
      <c r="F214" s="306"/>
      <c r="G214" s="306"/>
      <c r="H214" s="306"/>
      <c r="I214" s="306"/>
      <c r="J214" s="306"/>
      <c r="K214" s="306"/>
      <c r="L214" s="306"/>
      <c r="M214" s="306"/>
      <c r="N214" s="306"/>
      <c r="O214" s="306"/>
      <c r="P214" s="306"/>
      <c r="Q214" s="306"/>
      <c r="R214" s="306"/>
      <c r="S214" s="306"/>
      <c r="T214" s="306"/>
      <c r="U214" s="306"/>
      <c r="V214" s="306"/>
      <c r="W214" s="306"/>
      <c r="X214" s="306"/>
    </row>
    <row r="215" spans="2:24" s="3" customFormat="1" x14ac:dyDescent="0.25">
      <c r="C215" s="290"/>
      <c r="D215" s="290"/>
      <c r="F215" s="306"/>
      <c r="G215" s="306"/>
      <c r="H215" s="306"/>
      <c r="I215" s="306"/>
      <c r="J215" s="306"/>
    </row>
    <row r="216" spans="2:24" s="3" customFormat="1" x14ac:dyDescent="0.25">
      <c r="C216" s="290"/>
      <c r="D216" s="290"/>
      <c r="F216" s="306"/>
      <c r="G216" s="306"/>
      <c r="H216" s="306"/>
      <c r="I216" s="306"/>
      <c r="J216" s="306"/>
    </row>
    <row r="217" spans="2:24" s="3" customFormat="1" x14ac:dyDescent="0.25">
      <c r="C217" s="290"/>
      <c r="D217" s="290"/>
    </row>
    <row r="218" spans="2:24" s="3" customFormat="1" x14ac:dyDescent="0.25">
      <c r="C218" s="290"/>
      <c r="D218" s="290"/>
    </row>
    <row r="219" spans="2:24" s="3" customFormat="1" x14ac:dyDescent="0.25">
      <c r="C219" s="290"/>
      <c r="D219" s="290"/>
    </row>
    <row r="220" spans="2:24" s="3" customFormat="1" x14ac:dyDescent="0.25">
      <c r="C220" s="290"/>
      <c r="D220" s="290"/>
    </row>
    <row r="221" spans="2:24" s="3" customFormat="1" x14ac:dyDescent="0.25">
      <c r="C221" s="290"/>
      <c r="D221" s="290"/>
    </row>
    <row r="222" spans="2:24" s="3" customFormat="1" x14ac:dyDescent="0.25">
      <c r="C222" s="290"/>
      <c r="D222" s="290"/>
    </row>
    <row r="223" spans="2:24" s="3" customFormat="1" x14ac:dyDescent="0.25">
      <c r="C223" s="290"/>
      <c r="D223" s="290"/>
    </row>
    <row r="224" spans="2:24" s="3" customFormat="1" x14ac:dyDescent="0.25">
      <c r="C224" s="290"/>
      <c r="D224" s="290"/>
    </row>
    <row r="225" spans="3:4" s="3" customFormat="1" x14ac:dyDescent="0.25">
      <c r="C225" s="290"/>
      <c r="D225" s="290"/>
    </row>
    <row r="226" spans="3:4" s="3" customFormat="1" x14ac:dyDescent="0.25">
      <c r="C226" s="290"/>
      <c r="D226" s="290"/>
    </row>
    <row r="227" spans="3:4" s="3" customFormat="1" x14ac:dyDescent="0.25">
      <c r="C227" s="290"/>
      <c r="D227" s="290"/>
    </row>
    <row r="228" spans="3:4" s="3" customFormat="1" x14ac:dyDescent="0.25">
      <c r="C228" s="290"/>
      <c r="D228" s="290"/>
    </row>
    <row r="229" spans="3:4" s="3" customFormat="1" x14ac:dyDescent="0.25">
      <c r="C229" s="290"/>
      <c r="D229" s="290"/>
    </row>
    <row r="230" spans="3:4" s="3" customFormat="1" x14ac:dyDescent="0.25">
      <c r="C230" s="290"/>
      <c r="D230" s="290"/>
    </row>
    <row r="231" spans="3:4" s="3" customFormat="1" x14ac:dyDescent="0.25">
      <c r="C231" s="290"/>
      <c r="D231" s="290"/>
    </row>
    <row r="232" spans="3:4" s="3" customFormat="1" x14ac:dyDescent="0.25">
      <c r="C232" s="290"/>
      <c r="D232" s="290"/>
    </row>
    <row r="233" spans="3:4" s="3" customFormat="1" x14ac:dyDescent="0.25">
      <c r="C233" s="290"/>
      <c r="D233" s="290"/>
    </row>
    <row r="234" spans="3:4" s="3" customFormat="1" x14ac:dyDescent="0.25">
      <c r="C234" s="290"/>
      <c r="D234" s="290"/>
    </row>
    <row r="235" spans="3:4" s="3" customFormat="1" x14ac:dyDescent="0.25">
      <c r="C235" s="290"/>
      <c r="D235" s="290"/>
    </row>
    <row r="236" spans="3:4" s="3" customFormat="1" x14ac:dyDescent="0.25">
      <c r="C236" s="290"/>
      <c r="D236" s="290"/>
    </row>
    <row r="237" spans="3:4" s="3" customFormat="1" x14ac:dyDescent="0.25">
      <c r="C237" s="290"/>
      <c r="D237" s="290"/>
    </row>
    <row r="238" spans="3:4" s="3" customFormat="1" x14ac:dyDescent="0.25">
      <c r="C238" s="290"/>
      <c r="D238" s="290"/>
    </row>
    <row r="239" spans="3:4" s="3" customFormat="1" x14ac:dyDescent="0.25">
      <c r="C239" s="290"/>
      <c r="D239" s="290"/>
    </row>
    <row r="240" spans="3:4" s="3" customFormat="1" x14ac:dyDescent="0.25">
      <c r="C240" s="290"/>
      <c r="D240" s="290"/>
    </row>
    <row r="241" spans="3:4" s="3" customFormat="1" x14ac:dyDescent="0.25">
      <c r="C241" s="290"/>
      <c r="D241" s="290"/>
    </row>
    <row r="242" spans="3:4" s="3" customFormat="1" x14ac:dyDescent="0.25">
      <c r="C242" s="290"/>
      <c r="D242" s="290"/>
    </row>
    <row r="243" spans="3:4" s="3" customFormat="1" x14ac:dyDescent="0.25">
      <c r="C243" s="290"/>
      <c r="D243" s="290"/>
    </row>
    <row r="244" spans="3:4" s="3" customFormat="1" x14ac:dyDescent="0.25">
      <c r="C244" s="290"/>
      <c r="D244" s="290"/>
    </row>
    <row r="245" spans="3:4" s="3" customFormat="1" x14ac:dyDescent="0.25">
      <c r="C245" s="290"/>
      <c r="D245" s="290"/>
    </row>
    <row r="246" spans="3:4" s="3" customFormat="1" x14ac:dyDescent="0.25">
      <c r="C246" s="290"/>
      <c r="D246" s="290"/>
    </row>
    <row r="247" spans="3:4" s="3" customFormat="1" x14ac:dyDescent="0.25">
      <c r="C247" s="290"/>
      <c r="D247" s="290"/>
    </row>
    <row r="248" spans="3:4" s="3" customFormat="1" x14ac:dyDescent="0.25">
      <c r="C248" s="290"/>
      <c r="D248" s="290"/>
    </row>
    <row r="249" spans="3:4" s="3" customFormat="1" x14ac:dyDescent="0.25">
      <c r="C249" s="290"/>
      <c r="D249" s="290"/>
    </row>
    <row r="250" spans="3:4" s="3" customFormat="1" x14ac:dyDescent="0.25">
      <c r="C250" s="290"/>
      <c r="D250" s="290"/>
    </row>
    <row r="251" spans="3:4" s="3" customFormat="1" x14ac:dyDescent="0.25">
      <c r="C251" s="290"/>
      <c r="D251" s="290"/>
    </row>
    <row r="252" spans="3:4" s="3" customFormat="1" x14ac:dyDescent="0.25">
      <c r="C252" s="290"/>
      <c r="D252" s="290"/>
    </row>
    <row r="253" spans="3:4" s="3" customFormat="1" x14ac:dyDescent="0.25">
      <c r="C253" s="290"/>
      <c r="D253" s="290"/>
    </row>
    <row r="254" spans="3:4" s="3" customFormat="1" x14ac:dyDescent="0.25">
      <c r="C254" s="290"/>
      <c r="D254" s="290"/>
    </row>
    <row r="255" spans="3:4" s="3" customFormat="1" x14ac:dyDescent="0.25">
      <c r="C255" s="290"/>
      <c r="D255" s="290"/>
    </row>
    <row r="256" spans="3:4" s="3" customFormat="1" x14ac:dyDescent="0.25">
      <c r="C256" s="290"/>
      <c r="D256" s="290"/>
    </row>
    <row r="257" spans="3:4" s="3" customFormat="1" x14ac:dyDescent="0.25">
      <c r="C257" s="290"/>
      <c r="D257" s="290"/>
    </row>
    <row r="258" spans="3:4" s="3" customFormat="1" x14ac:dyDescent="0.25">
      <c r="C258" s="290"/>
      <c r="D258" s="290"/>
    </row>
    <row r="259" spans="3:4" s="3" customFormat="1" x14ac:dyDescent="0.25">
      <c r="C259" s="290"/>
      <c r="D259" s="290"/>
    </row>
    <row r="260" spans="3:4" s="3" customFormat="1" x14ac:dyDescent="0.25">
      <c r="C260" s="290"/>
      <c r="D260" s="290"/>
    </row>
    <row r="261" spans="3:4" s="3" customFormat="1" x14ac:dyDescent="0.25">
      <c r="C261" s="290"/>
      <c r="D261" s="290"/>
    </row>
    <row r="262" spans="3:4" s="3" customFormat="1" x14ac:dyDescent="0.25">
      <c r="C262" s="290"/>
      <c r="D262" s="290"/>
    </row>
    <row r="263" spans="3:4" s="3" customFormat="1" x14ac:dyDescent="0.25">
      <c r="C263" s="290"/>
      <c r="D263" s="290"/>
    </row>
    <row r="264" spans="3:4" s="3" customFormat="1" x14ac:dyDescent="0.25">
      <c r="C264" s="290"/>
      <c r="D264" s="290"/>
    </row>
    <row r="265" spans="3:4" s="3" customFormat="1" x14ac:dyDescent="0.25">
      <c r="C265" s="290"/>
      <c r="D265" s="290"/>
    </row>
    <row r="266" spans="3:4" s="3" customFormat="1" x14ac:dyDescent="0.25">
      <c r="C266" s="290"/>
      <c r="D266" s="290"/>
    </row>
    <row r="267" spans="3:4" s="3" customFormat="1" x14ac:dyDescent="0.25">
      <c r="C267" s="290"/>
      <c r="D267" s="290"/>
    </row>
    <row r="268" spans="3:4" s="3" customFormat="1" x14ac:dyDescent="0.25">
      <c r="C268" s="290"/>
      <c r="D268" s="290"/>
    </row>
    <row r="269" spans="3:4" s="3" customFormat="1" x14ac:dyDescent="0.25">
      <c r="C269" s="290"/>
      <c r="D269" s="290"/>
    </row>
    <row r="270" spans="3:4" s="3" customFormat="1" x14ac:dyDescent="0.25">
      <c r="C270" s="290"/>
      <c r="D270" s="290"/>
    </row>
    <row r="271" spans="3:4" s="3" customFormat="1" x14ac:dyDescent="0.25">
      <c r="C271" s="290"/>
      <c r="D271" s="290"/>
    </row>
    <row r="272" spans="3:4" s="3" customFormat="1" x14ac:dyDescent="0.25">
      <c r="C272" s="290"/>
      <c r="D272" s="290"/>
    </row>
    <row r="273" spans="3:4" s="3" customFormat="1" x14ac:dyDescent="0.25">
      <c r="C273" s="290"/>
      <c r="D273" s="290"/>
    </row>
    <row r="274" spans="3:4" s="3" customFormat="1" x14ac:dyDescent="0.25">
      <c r="C274" s="290"/>
      <c r="D274" s="290"/>
    </row>
    <row r="275" spans="3:4" s="3" customFormat="1" x14ac:dyDescent="0.25">
      <c r="C275" s="290"/>
      <c r="D275" s="290"/>
    </row>
    <row r="276" spans="3:4" s="3" customFormat="1" x14ac:dyDescent="0.25">
      <c r="C276" s="290"/>
      <c r="D276" s="290"/>
    </row>
    <row r="277" spans="3:4" s="3" customFormat="1" x14ac:dyDescent="0.25">
      <c r="C277" s="290"/>
      <c r="D277" s="290"/>
    </row>
    <row r="278" spans="3:4" s="3" customFormat="1" x14ac:dyDescent="0.25">
      <c r="C278" s="290"/>
      <c r="D278" s="290"/>
    </row>
    <row r="279" spans="3:4" s="3" customFormat="1" x14ac:dyDescent="0.25">
      <c r="C279" s="290"/>
      <c r="D279" s="290"/>
    </row>
    <row r="280" spans="3:4" s="3" customFormat="1" x14ac:dyDescent="0.25">
      <c r="C280" s="290"/>
      <c r="D280" s="290"/>
    </row>
    <row r="281" spans="3:4" s="3" customFormat="1" x14ac:dyDescent="0.25">
      <c r="C281" s="290"/>
      <c r="D281" s="290"/>
    </row>
    <row r="282" spans="3:4" s="3" customFormat="1" x14ac:dyDescent="0.25">
      <c r="C282" s="290"/>
      <c r="D282" s="290"/>
    </row>
    <row r="283" spans="3:4" s="3" customFormat="1" x14ac:dyDescent="0.25">
      <c r="C283" s="290"/>
      <c r="D283" s="290"/>
    </row>
    <row r="284" spans="3:4" s="3" customFormat="1" x14ac:dyDescent="0.25">
      <c r="C284" s="290"/>
      <c r="D284" s="290"/>
    </row>
    <row r="285" spans="3:4" s="3" customFormat="1" x14ac:dyDescent="0.25">
      <c r="C285" s="290"/>
      <c r="D285" s="290"/>
    </row>
    <row r="286" spans="3:4" s="3" customFormat="1" x14ac:dyDescent="0.25">
      <c r="C286" s="290"/>
      <c r="D286" s="290"/>
    </row>
    <row r="287" spans="3:4" s="3" customFormat="1" x14ac:dyDescent="0.25">
      <c r="C287" s="290"/>
      <c r="D287" s="290"/>
    </row>
    <row r="288" spans="3:4" s="3" customFormat="1" x14ac:dyDescent="0.25">
      <c r="C288" s="290"/>
      <c r="D288" s="290"/>
    </row>
    <row r="289" spans="3:4" s="3" customFormat="1" x14ac:dyDescent="0.25">
      <c r="C289" s="290"/>
      <c r="D289" s="290"/>
    </row>
    <row r="290" spans="3:4" s="3" customFormat="1" x14ac:dyDescent="0.25">
      <c r="C290" s="290"/>
      <c r="D290" s="290"/>
    </row>
    <row r="291" spans="3:4" s="3" customFormat="1" x14ac:dyDescent="0.25">
      <c r="C291" s="290"/>
      <c r="D291" s="290"/>
    </row>
    <row r="292" spans="3:4" s="3" customFormat="1" x14ac:dyDescent="0.25">
      <c r="C292" s="290"/>
      <c r="D292" s="290"/>
    </row>
    <row r="293" spans="3:4" s="3" customFormat="1" x14ac:dyDescent="0.25">
      <c r="C293" s="290"/>
      <c r="D293" s="290"/>
    </row>
    <row r="294" spans="3:4" s="3" customFormat="1" x14ac:dyDescent="0.25">
      <c r="C294" s="290"/>
      <c r="D294" s="290"/>
    </row>
    <row r="295" spans="3:4" s="3" customFormat="1" x14ac:dyDescent="0.25">
      <c r="C295" s="290"/>
      <c r="D295" s="290"/>
    </row>
    <row r="296" spans="3:4" s="3" customFormat="1" x14ac:dyDescent="0.25">
      <c r="C296" s="290"/>
      <c r="D296" s="290"/>
    </row>
    <row r="297" spans="3:4" s="3" customFormat="1" x14ac:dyDescent="0.25">
      <c r="C297" s="290"/>
      <c r="D297" s="290"/>
    </row>
    <row r="298" spans="3:4" s="3" customFormat="1" x14ac:dyDescent="0.25">
      <c r="C298" s="290"/>
      <c r="D298" s="290"/>
    </row>
    <row r="299" spans="3:4" s="3" customFormat="1" x14ac:dyDescent="0.25">
      <c r="C299" s="290"/>
      <c r="D299" s="290"/>
    </row>
    <row r="300" spans="3:4" s="3" customFormat="1" x14ac:dyDescent="0.25">
      <c r="C300" s="290"/>
      <c r="D300" s="290"/>
    </row>
    <row r="301" spans="3:4" s="3" customFormat="1" x14ac:dyDescent="0.25">
      <c r="C301" s="290"/>
      <c r="D301" s="290"/>
    </row>
    <row r="302" spans="3:4" s="3" customFormat="1" x14ac:dyDescent="0.25">
      <c r="C302" s="290"/>
      <c r="D302" s="290"/>
    </row>
    <row r="303" spans="3:4" s="3" customFormat="1" x14ac:dyDescent="0.25">
      <c r="C303" s="290"/>
      <c r="D303" s="290"/>
    </row>
    <row r="304" spans="3:4" s="3" customFormat="1" x14ac:dyDescent="0.25">
      <c r="C304" s="290"/>
      <c r="D304" s="290"/>
    </row>
    <row r="305" spans="3:4" s="3" customFormat="1" x14ac:dyDescent="0.25">
      <c r="C305" s="290"/>
      <c r="D305" s="290"/>
    </row>
    <row r="306" spans="3:4" s="3" customFormat="1" x14ac:dyDescent="0.25">
      <c r="C306" s="290"/>
      <c r="D306" s="290"/>
    </row>
    <row r="307" spans="3:4" s="3" customFormat="1" x14ac:dyDescent="0.25">
      <c r="C307" s="290"/>
      <c r="D307" s="290"/>
    </row>
    <row r="308" spans="3:4" s="3" customFormat="1" x14ac:dyDescent="0.25">
      <c r="C308" s="290"/>
      <c r="D308" s="290"/>
    </row>
    <row r="309" spans="3:4" s="3" customFormat="1" x14ac:dyDescent="0.25">
      <c r="C309" s="290"/>
      <c r="D309" s="290"/>
    </row>
    <row r="310" spans="3:4" s="3" customFormat="1" x14ac:dyDescent="0.25">
      <c r="C310" s="290"/>
      <c r="D310" s="290"/>
    </row>
    <row r="311" spans="3:4" s="3" customFormat="1" x14ac:dyDescent="0.25">
      <c r="C311" s="290"/>
      <c r="D311" s="290"/>
    </row>
    <row r="312" spans="3:4" s="3" customFormat="1" x14ac:dyDescent="0.25">
      <c r="C312" s="290"/>
      <c r="D312" s="290"/>
    </row>
    <row r="313" spans="3:4" s="3" customFormat="1" x14ac:dyDescent="0.25">
      <c r="C313" s="290"/>
      <c r="D313" s="290"/>
    </row>
    <row r="314" spans="3:4" s="3" customFormat="1" x14ac:dyDescent="0.25">
      <c r="C314" s="290"/>
      <c r="D314" s="290"/>
    </row>
    <row r="315" spans="3:4" s="3" customFormat="1" x14ac:dyDescent="0.25">
      <c r="C315" s="290"/>
      <c r="D315" s="290"/>
    </row>
    <row r="316" spans="3:4" s="3" customFormat="1" x14ac:dyDescent="0.25">
      <c r="C316" s="290"/>
      <c r="D316" s="290"/>
    </row>
    <row r="317" spans="3:4" s="3" customFormat="1" x14ac:dyDescent="0.25">
      <c r="C317" s="290"/>
      <c r="D317" s="290"/>
    </row>
    <row r="318" spans="3:4" s="3" customFormat="1" x14ac:dyDescent="0.25">
      <c r="C318" s="290"/>
      <c r="D318" s="290"/>
    </row>
    <row r="319" spans="3:4" s="3" customFormat="1" x14ac:dyDescent="0.25">
      <c r="C319" s="290"/>
      <c r="D319" s="290"/>
    </row>
    <row r="320" spans="3:4" s="3" customFormat="1" x14ac:dyDescent="0.25">
      <c r="C320" s="290"/>
      <c r="D320" s="290"/>
    </row>
    <row r="321" spans="3:4" s="3" customFormat="1" x14ac:dyDescent="0.25">
      <c r="C321" s="290"/>
      <c r="D321" s="290"/>
    </row>
    <row r="322" spans="3:4" s="3" customFormat="1" x14ac:dyDescent="0.25">
      <c r="C322" s="290"/>
      <c r="D322" s="290"/>
    </row>
    <row r="323" spans="3:4" s="3" customFormat="1" x14ac:dyDescent="0.25">
      <c r="C323" s="290"/>
      <c r="D323" s="290"/>
    </row>
    <row r="324" spans="3:4" s="3" customFormat="1" x14ac:dyDescent="0.25">
      <c r="C324" s="290"/>
      <c r="D324" s="290"/>
    </row>
    <row r="325" spans="3:4" s="3" customFormat="1" x14ac:dyDescent="0.25">
      <c r="C325" s="290"/>
      <c r="D325" s="290"/>
    </row>
    <row r="326" spans="3:4" s="3" customFormat="1" x14ac:dyDescent="0.25">
      <c r="C326" s="290"/>
      <c r="D326" s="290"/>
    </row>
    <row r="327" spans="3:4" s="3" customFormat="1" x14ac:dyDescent="0.25">
      <c r="C327" s="290"/>
      <c r="D327" s="290"/>
    </row>
    <row r="328" spans="3:4" s="3" customFormat="1" x14ac:dyDescent="0.25">
      <c r="C328" s="290"/>
      <c r="D328" s="290"/>
    </row>
    <row r="329" spans="3:4" s="3" customFormat="1" x14ac:dyDescent="0.25">
      <c r="C329" s="290"/>
      <c r="D329" s="290"/>
    </row>
    <row r="330" spans="3:4" s="3" customFormat="1" x14ac:dyDescent="0.25">
      <c r="C330" s="290"/>
      <c r="D330" s="290"/>
    </row>
    <row r="331" spans="3:4" s="3" customFormat="1" x14ac:dyDescent="0.25">
      <c r="C331" s="290"/>
      <c r="D331" s="290"/>
    </row>
    <row r="332" spans="3:4" s="3" customFormat="1" x14ac:dyDescent="0.25">
      <c r="C332" s="290"/>
      <c r="D332" s="290"/>
    </row>
    <row r="333" spans="3:4" s="3" customFormat="1" x14ac:dyDescent="0.25">
      <c r="C333" s="290"/>
      <c r="D333" s="290"/>
    </row>
    <row r="334" spans="3:4" s="3" customFormat="1" x14ac:dyDescent="0.25">
      <c r="C334" s="290"/>
      <c r="D334" s="290"/>
    </row>
    <row r="335" spans="3:4" s="3" customFormat="1" x14ac:dyDescent="0.25">
      <c r="C335" s="290"/>
      <c r="D335" s="290"/>
    </row>
    <row r="336" spans="3:4" s="3" customFormat="1" x14ac:dyDescent="0.25">
      <c r="C336" s="290"/>
      <c r="D336" s="290"/>
    </row>
    <row r="337" spans="3:4" s="3" customFormat="1" x14ac:dyDescent="0.25">
      <c r="C337" s="290"/>
      <c r="D337" s="290"/>
    </row>
    <row r="338" spans="3:4" s="3" customFormat="1" x14ac:dyDescent="0.25">
      <c r="C338" s="290"/>
      <c r="D338" s="290"/>
    </row>
    <row r="339" spans="3:4" s="3" customFormat="1" x14ac:dyDescent="0.25">
      <c r="C339" s="290"/>
      <c r="D339" s="290"/>
    </row>
    <row r="340" spans="3:4" s="3" customFormat="1" x14ac:dyDescent="0.25">
      <c r="C340" s="290"/>
      <c r="D340" s="290"/>
    </row>
    <row r="341" spans="3:4" s="3" customFormat="1" x14ac:dyDescent="0.25">
      <c r="C341" s="290"/>
      <c r="D341" s="290"/>
    </row>
    <row r="342" spans="3:4" s="3" customFormat="1" x14ac:dyDescent="0.25">
      <c r="C342" s="290"/>
      <c r="D342" s="290"/>
    </row>
    <row r="343" spans="3:4" s="3" customFormat="1" x14ac:dyDescent="0.25">
      <c r="C343" s="290"/>
      <c r="D343" s="290"/>
    </row>
    <row r="344" spans="3:4" s="3" customFormat="1" x14ac:dyDescent="0.25">
      <c r="C344" s="290"/>
      <c r="D344" s="290"/>
    </row>
    <row r="345" spans="3:4" s="3" customFormat="1" x14ac:dyDescent="0.25">
      <c r="C345" s="290"/>
      <c r="D345" s="290"/>
    </row>
    <row r="346" spans="3:4" s="3" customFormat="1" x14ac:dyDescent="0.25">
      <c r="C346" s="290"/>
      <c r="D346" s="290"/>
    </row>
    <row r="347" spans="3:4" s="3" customFormat="1" x14ac:dyDescent="0.25">
      <c r="C347" s="290"/>
      <c r="D347" s="290"/>
    </row>
    <row r="348" spans="3:4" s="3" customFormat="1" x14ac:dyDescent="0.25">
      <c r="C348" s="290"/>
      <c r="D348" s="290"/>
    </row>
    <row r="349" spans="3:4" s="3" customFormat="1" x14ac:dyDescent="0.25">
      <c r="C349" s="290"/>
      <c r="D349" s="290"/>
    </row>
    <row r="350" spans="3:4" s="3" customFormat="1" x14ac:dyDescent="0.25">
      <c r="C350" s="290"/>
      <c r="D350" s="290"/>
    </row>
    <row r="351" spans="3:4" s="3" customFormat="1" x14ac:dyDescent="0.25">
      <c r="C351" s="290"/>
      <c r="D351" s="290"/>
    </row>
    <row r="352" spans="3:4" s="3" customFormat="1" x14ac:dyDescent="0.25">
      <c r="C352" s="290"/>
      <c r="D352" s="290"/>
    </row>
    <row r="353" spans="3:4" s="3" customFormat="1" x14ac:dyDescent="0.25">
      <c r="C353" s="290"/>
      <c r="D353" s="290"/>
    </row>
    <row r="354" spans="3:4" s="3" customFormat="1" x14ac:dyDescent="0.25">
      <c r="C354" s="290"/>
      <c r="D354" s="290"/>
    </row>
    <row r="355" spans="3:4" s="3" customFormat="1" x14ac:dyDescent="0.25">
      <c r="C355" s="290"/>
      <c r="D355" s="290"/>
    </row>
    <row r="356" spans="3:4" s="3" customFormat="1" x14ac:dyDescent="0.25">
      <c r="C356" s="290"/>
      <c r="D356" s="290"/>
    </row>
    <row r="357" spans="3:4" s="3" customFormat="1" x14ac:dyDescent="0.25">
      <c r="C357" s="290"/>
      <c r="D357" s="290"/>
    </row>
    <row r="358" spans="3:4" s="3" customFormat="1" x14ac:dyDescent="0.25">
      <c r="C358" s="290"/>
      <c r="D358" s="290"/>
    </row>
    <row r="359" spans="3:4" s="3" customFormat="1" x14ac:dyDescent="0.25">
      <c r="C359" s="290"/>
      <c r="D359" s="290"/>
    </row>
    <row r="360" spans="3:4" s="3" customFormat="1" x14ac:dyDescent="0.25">
      <c r="C360" s="290"/>
      <c r="D360" s="290"/>
    </row>
    <row r="361" spans="3:4" s="3" customFormat="1" x14ac:dyDescent="0.25">
      <c r="C361" s="290"/>
      <c r="D361" s="290"/>
    </row>
    <row r="362" spans="3:4" s="3" customFormat="1" x14ac:dyDescent="0.25">
      <c r="C362" s="290"/>
      <c r="D362" s="290"/>
    </row>
    <row r="363" spans="3:4" s="3" customFormat="1" x14ac:dyDescent="0.25">
      <c r="C363" s="290"/>
      <c r="D363" s="290"/>
    </row>
    <row r="364" spans="3:4" s="3" customFormat="1" x14ac:dyDescent="0.25">
      <c r="C364" s="290"/>
      <c r="D364" s="290"/>
    </row>
    <row r="365" spans="3:4" s="3" customFormat="1" x14ac:dyDescent="0.25">
      <c r="C365" s="290"/>
      <c r="D365" s="290"/>
    </row>
    <row r="366" spans="3:4" s="3" customFormat="1" x14ac:dyDescent="0.25">
      <c r="C366" s="290"/>
      <c r="D366" s="290"/>
    </row>
    <row r="367" spans="3:4" s="3" customFormat="1" x14ac:dyDescent="0.25">
      <c r="C367" s="290"/>
      <c r="D367" s="290"/>
    </row>
    <row r="368" spans="3:4" s="3" customFormat="1" x14ac:dyDescent="0.25">
      <c r="C368" s="290"/>
      <c r="D368" s="290"/>
    </row>
    <row r="369" spans="3:4" s="3" customFormat="1" x14ac:dyDescent="0.25">
      <c r="C369" s="290"/>
      <c r="D369" s="290"/>
    </row>
    <row r="370" spans="3:4" s="3" customFormat="1" x14ac:dyDescent="0.25">
      <c r="C370" s="290"/>
      <c r="D370" s="290"/>
    </row>
    <row r="371" spans="3:4" s="3" customFormat="1" x14ac:dyDescent="0.25">
      <c r="C371" s="290"/>
      <c r="D371" s="290"/>
    </row>
    <row r="372" spans="3:4" s="3" customFormat="1" x14ac:dyDescent="0.25">
      <c r="C372" s="290"/>
      <c r="D372" s="290"/>
    </row>
    <row r="373" spans="3:4" s="3" customFormat="1" x14ac:dyDescent="0.25">
      <c r="C373" s="290"/>
      <c r="D373" s="290"/>
    </row>
    <row r="374" spans="3:4" s="3" customFormat="1" x14ac:dyDescent="0.25">
      <c r="C374" s="290"/>
      <c r="D374" s="290"/>
    </row>
    <row r="375" spans="3:4" s="3" customFormat="1" x14ac:dyDescent="0.25">
      <c r="C375" s="290"/>
      <c r="D375" s="290"/>
    </row>
    <row r="376" spans="3:4" s="3" customFormat="1" x14ac:dyDescent="0.25">
      <c r="C376" s="290"/>
      <c r="D376" s="290"/>
    </row>
    <row r="377" spans="3:4" s="3" customFormat="1" x14ac:dyDescent="0.25">
      <c r="C377" s="290"/>
      <c r="D377" s="290"/>
    </row>
    <row r="378" spans="3:4" s="3" customFormat="1" x14ac:dyDescent="0.25">
      <c r="C378" s="290"/>
      <c r="D378" s="290"/>
    </row>
    <row r="379" spans="3:4" s="3" customFormat="1" x14ac:dyDescent="0.25">
      <c r="C379" s="290"/>
      <c r="D379" s="290"/>
    </row>
    <row r="380" spans="3:4" s="3" customFormat="1" x14ac:dyDescent="0.25">
      <c r="C380" s="290"/>
      <c r="D380" s="290"/>
    </row>
    <row r="381" spans="3:4" s="3" customFormat="1" x14ac:dyDescent="0.25">
      <c r="C381" s="290"/>
      <c r="D381" s="290"/>
    </row>
    <row r="382" spans="3:4" s="3" customFormat="1" x14ac:dyDescent="0.25">
      <c r="C382" s="290"/>
      <c r="D382" s="290"/>
    </row>
    <row r="383" spans="3:4" s="3" customFormat="1" x14ac:dyDescent="0.25">
      <c r="C383" s="290"/>
      <c r="D383" s="290"/>
    </row>
    <row r="384" spans="3:4" s="3" customFormat="1" x14ac:dyDescent="0.25">
      <c r="C384" s="290"/>
      <c r="D384" s="290"/>
    </row>
    <row r="385" spans="3:4" s="3" customFormat="1" x14ac:dyDescent="0.25">
      <c r="C385" s="290"/>
      <c r="D385" s="290"/>
    </row>
    <row r="386" spans="3:4" s="3" customFormat="1" x14ac:dyDescent="0.25">
      <c r="C386" s="290"/>
      <c r="D386" s="290"/>
    </row>
    <row r="387" spans="3:4" s="3" customFormat="1" x14ac:dyDescent="0.25">
      <c r="C387" s="290"/>
      <c r="D387" s="290"/>
    </row>
    <row r="388" spans="3:4" s="3" customFormat="1" x14ac:dyDescent="0.25">
      <c r="C388" s="290"/>
      <c r="D388" s="290"/>
    </row>
    <row r="389" spans="3:4" s="3" customFormat="1" x14ac:dyDescent="0.25">
      <c r="C389" s="290"/>
      <c r="D389" s="290"/>
    </row>
    <row r="390" spans="3:4" s="3" customFormat="1" x14ac:dyDescent="0.25">
      <c r="C390" s="290"/>
      <c r="D390" s="290"/>
    </row>
    <row r="391" spans="3:4" s="3" customFormat="1" x14ac:dyDescent="0.25">
      <c r="C391" s="290"/>
      <c r="D391" s="290"/>
    </row>
    <row r="392" spans="3:4" s="3" customFormat="1" x14ac:dyDescent="0.25">
      <c r="C392" s="290"/>
      <c r="D392" s="290"/>
    </row>
    <row r="393" spans="3:4" s="3" customFormat="1" x14ac:dyDescent="0.25">
      <c r="C393" s="290"/>
      <c r="D393" s="290"/>
    </row>
    <row r="394" spans="3:4" s="3" customFormat="1" x14ac:dyDescent="0.25">
      <c r="C394" s="290"/>
      <c r="D394" s="290"/>
    </row>
    <row r="395" spans="3:4" s="3" customFormat="1" x14ac:dyDescent="0.25">
      <c r="C395" s="290"/>
      <c r="D395" s="290"/>
    </row>
    <row r="396" spans="3:4" s="3" customFormat="1" x14ac:dyDescent="0.25">
      <c r="C396" s="290"/>
      <c r="D396" s="290"/>
    </row>
    <row r="397" spans="3:4" s="3" customFormat="1" x14ac:dyDescent="0.25">
      <c r="C397" s="290"/>
      <c r="D397" s="290"/>
    </row>
    <row r="398" spans="3:4" s="3" customFormat="1" x14ac:dyDescent="0.25">
      <c r="C398" s="290"/>
      <c r="D398" s="290"/>
    </row>
    <row r="399" spans="3:4" s="3" customFormat="1" x14ac:dyDescent="0.25">
      <c r="C399" s="290"/>
      <c r="D399" s="290"/>
    </row>
    <row r="400" spans="3:4" s="3" customFormat="1" x14ac:dyDescent="0.25">
      <c r="C400" s="290"/>
      <c r="D400" s="290"/>
    </row>
    <row r="401" spans="3:4" s="3" customFormat="1" x14ac:dyDescent="0.25">
      <c r="C401" s="290"/>
      <c r="D401" s="290"/>
    </row>
    <row r="402" spans="3:4" s="3" customFormat="1" x14ac:dyDescent="0.25">
      <c r="C402" s="290"/>
      <c r="D402" s="290"/>
    </row>
    <row r="403" spans="3:4" s="3" customFormat="1" x14ac:dyDescent="0.25">
      <c r="C403" s="290"/>
      <c r="D403" s="290"/>
    </row>
    <row r="404" spans="3:4" s="3" customFormat="1" x14ac:dyDescent="0.25">
      <c r="C404" s="290"/>
      <c r="D404" s="290"/>
    </row>
    <row r="405" spans="3:4" s="3" customFormat="1" x14ac:dyDescent="0.25">
      <c r="C405" s="290"/>
      <c r="D405" s="290"/>
    </row>
    <row r="406" spans="3:4" s="3" customFormat="1" x14ac:dyDescent="0.25">
      <c r="C406" s="290"/>
      <c r="D406" s="290"/>
    </row>
    <row r="407" spans="3:4" s="3" customFormat="1" x14ac:dyDescent="0.25">
      <c r="C407" s="290"/>
      <c r="D407" s="290"/>
    </row>
    <row r="408" spans="3:4" s="3" customFormat="1" x14ac:dyDescent="0.25">
      <c r="C408" s="290"/>
      <c r="D408" s="290"/>
    </row>
    <row r="409" spans="3:4" s="3" customFormat="1" x14ac:dyDescent="0.25">
      <c r="C409" s="290"/>
      <c r="D409" s="290"/>
    </row>
    <row r="410" spans="3:4" s="3" customFormat="1" x14ac:dyDescent="0.25">
      <c r="C410" s="290"/>
      <c r="D410" s="290"/>
    </row>
    <row r="411" spans="3:4" s="3" customFormat="1" x14ac:dyDescent="0.25">
      <c r="C411" s="290"/>
      <c r="D411" s="290"/>
    </row>
    <row r="412" spans="3:4" s="3" customFormat="1" x14ac:dyDescent="0.25">
      <c r="C412" s="290"/>
      <c r="D412" s="290"/>
    </row>
    <row r="413" spans="3:4" s="3" customFormat="1" x14ac:dyDescent="0.25">
      <c r="C413" s="290"/>
      <c r="D413" s="290"/>
    </row>
    <row r="414" spans="3:4" s="3" customFormat="1" x14ac:dyDescent="0.25">
      <c r="C414" s="290"/>
      <c r="D414" s="290"/>
    </row>
    <row r="415" spans="3:4" s="3" customFormat="1" x14ac:dyDescent="0.25">
      <c r="C415" s="290"/>
      <c r="D415" s="290"/>
    </row>
    <row r="416" spans="3:4" s="3" customFormat="1" x14ac:dyDescent="0.25">
      <c r="C416" s="290"/>
      <c r="D416" s="290"/>
    </row>
    <row r="417" spans="3:4" s="3" customFormat="1" x14ac:dyDescent="0.25">
      <c r="C417" s="290"/>
      <c r="D417" s="290"/>
    </row>
    <row r="418" spans="3:4" s="3" customFormat="1" x14ac:dyDescent="0.25">
      <c r="C418" s="290"/>
      <c r="D418" s="290"/>
    </row>
    <row r="419" spans="3:4" s="3" customFormat="1" x14ac:dyDescent="0.25">
      <c r="C419" s="290"/>
      <c r="D419" s="290"/>
    </row>
    <row r="420" spans="3:4" s="3" customFormat="1" x14ac:dyDescent="0.25">
      <c r="C420" s="290"/>
      <c r="D420" s="290"/>
    </row>
    <row r="421" spans="3:4" s="3" customFormat="1" x14ac:dyDescent="0.25">
      <c r="C421" s="290"/>
      <c r="D421" s="290"/>
    </row>
    <row r="422" spans="3:4" s="3" customFormat="1" x14ac:dyDescent="0.25">
      <c r="C422" s="290"/>
      <c r="D422" s="290"/>
    </row>
    <row r="423" spans="3:4" s="3" customFormat="1" x14ac:dyDescent="0.25">
      <c r="C423" s="290"/>
      <c r="D423" s="290"/>
    </row>
    <row r="424" spans="3:4" s="3" customFormat="1" x14ac:dyDescent="0.25">
      <c r="C424" s="290"/>
      <c r="D424" s="290"/>
    </row>
    <row r="425" spans="3:4" s="3" customFormat="1" x14ac:dyDescent="0.25">
      <c r="C425" s="290"/>
      <c r="D425" s="290"/>
    </row>
    <row r="426" spans="3:4" s="3" customFormat="1" x14ac:dyDescent="0.25">
      <c r="C426" s="290"/>
      <c r="D426" s="290"/>
    </row>
    <row r="427" spans="3:4" s="3" customFormat="1" x14ac:dyDescent="0.25">
      <c r="C427" s="290"/>
      <c r="D427" s="290"/>
    </row>
    <row r="428" spans="3:4" s="3" customFormat="1" x14ac:dyDescent="0.25">
      <c r="C428" s="290"/>
      <c r="D428" s="290"/>
    </row>
    <row r="429" spans="3:4" s="3" customFormat="1" x14ac:dyDescent="0.25">
      <c r="C429" s="290"/>
      <c r="D429" s="290"/>
    </row>
    <row r="430" spans="3:4" s="3" customFormat="1" x14ac:dyDescent="0.25">
      <c r="C430" s="290"/>
      <c r="D430" s="290"/>
    </row>
    <row r="431" spans="3:4" s="3" customFormat="1" x14ac:dyDescent="0.25">
      <c r="C431" s="290"/>
      <c r="D431" s="290"/>
    </row>
    <row r="432" spans="3:4" s="3" customFormat="1" x14ac:dyDescent="0.25">
      <c r="C432" s="290"/>
      <c r="D432" s="290"/>
    </row>
    <row r="433" spans="3:4" s="3" customFormat="1" x14ac:dyDescent="0.25">
      <c r="C433" s="290"/>
      <c r="D433" s="290"/>
    </row>
    <row r="434" spans="3:4" s="3" customFormat="1" x14ac:dyDescent="0.25">
      <c r="C434" s="290"/>
      <c r="D434" s="290"/>
    </row>
    <row r="435" spans="3:4" s="3" customFormat="1" x14ac:dyDescent="0.25">
      <c r="C435" s="290"/>
      <c r="D435" s="290"/>
    </row>
    <row r="436" spans="3:4" s="3" customFormat="1" x14ac:dyDescent="0.25">
      <c r="C436" s="290"/>
      <c r="D436" s="290"/>
    </row>
    <row r="437" spans="3:4" s="3" customFormat="1" x14ac:dyDescent="0.25">
      <c r="C437" s="290"/>
      <c r="D437" s="290"/>
    </row>
    <row r="438" spans="3:4" s="3" customFormat="1" x14ac:dyDescent="0.25">
      <c r="C438" s="290"/>
      <c r="D438" s="290"/>
    </row>
    <row r="439" spans="3:4" s="3" customFormat="1" x14ac:dyDescent="0.25">
      <c r="C439" s="290"/>
      <c r="D439" s="290"/>
    </row>
    <row r="440" spans="3:4" s="3" customFormat="1" x14ac:dyDescent="0.25">
      <c r="C440" s="290"/>
      <c r="D440" s="290"/>
    </row>
    <row r="441" spans="3:4" s="3" customFormat="1" x14ac:dyDescent="0.25">
      <c r="C441" s="290"/>
      <c r="D441" s="290"/>
    </row>
    <row r="442" spans="3:4" s="3" customFormat="1" x14ac:dyDescent="0.25">
      <c r="C442" s="290"/>
      <c r="D442" s="290"/>
    </row>
    <row r="443" spans="3:4" s="3" customFormat="1" x14ac:dyDescent="0.25">
      <c r="C443" s="290"/>
      <c r="D443" s="290"/>
    </row>
    <row r="444" spans="3:4" s="3" customFormat="1" x14ac:dyDescent="0.25">
      <c r="C444" s="290"/>
      <c r="D444" s="290"/>
    </row>
    <row r="445" spans="3:4" s="3" customFormat="1" x14ac:dyDescent="0.25">
      <c r="C445" s="290"/>
      <c r="D445" s="290"/>
    </row>
    <row r="446" spans="3:4" s="3" customFormat="1" x14ac:dyDescent="0.25">
      <c r="C446" s="290"/>
      <c r="D446" s="290"/>
    </row>
    <row r="447" spans="3:4" s="3" customFormat="1" x14ac:dyDescent="0.25">
      <c r="C447" s="290"/>
      <c r="D447" s="290"/>
    </row>
    <row r="448" spans="3:4" s="3" customFormat="1" x14ac:dyDescent="0.25">
      <c r="C448" s="290"/>
      <c r="D448" s="290"/>
    </row>
    <row r="449" spans="3:4" s="3" customFormat="1" x14ac:dyDescent="0.25">
      <c r="C449" s="290"/>
      <c r="D449" s="290"/>
    </row>
    <row r="450" spans="3:4" s="3" customFormat="1" x14ac:dyDescent="0.25">
      <c r="C450" s="290"/>
      <c r="D450" s="290"/>
    </row>
    <row r="451" spans="3:4" s="3" customFormat="1" x14ac:dyDescent="0.25">
      <c r="C451" s="290"/>
      <c r="D451" s="290"/>
    </row>
    <row r="452" spans="3:4" s="3" customFormat="1" x14ac:dyDescent="0.25">
      <c r="C452" s="290"/>
      <c r="D452" s="290"/>
    </row>
    <row r="453" spans="3:4" s="3" customFormat="1" x14ac:dyDescent="0.25">
      <c r="C453" s="290"/>
      <c r="D453" s="290"/>
    </row>
    <row r="454" spans="3:4" s="3" customFormat="1" x14ac:dyDescent="0.25">
      <c r="C454" s="290"/>
      <c r="D454" s="290"/>
    </row>
    <row r="455" spans="3:4" s="3" customFormat="1" x14ac:dyDescent="0.25">
      <c r="C455" s="290"/>
      <c r="D455" s="290"/>
    </row>
    <row r="456" spans="3:4" s="3" customFormat="1" x14ac:dyDescent="0.25">
      <c r="C456" s="290"/>
      <c r="D456" s="290"/>
    </row>
    <row r="457" spans="3:4" s="3" customFormat="1" x14ac:dyDescent="0.25">
      <c r="C457" s="290"/>
      <c r="D457" s="290"/>
    </row>
    <row r="458" spans="3:4" s="3" customFormat="1" x14ac:dyDescent="0.25">
      <c r="C458" s="290"/>
      <c r="D458" s="290"/>
    </row>
    <row r="459" spans="3:4" s="3" customFormat="1" x14ac:dyDescent="0.25">
      <c r="C459" s="290"/>
      <c r="D459" s="290"/>
    </row>
    <row r="460" spans="3:4" s="3" customFormat="1" x14ac:dyDescent="0.25">
      <c r="C460" s="290"/>
      <c r="D460" s="290"/>
    </row>
    <row r="461" spans="3:4" s="3" customFormat="1" x14ac:dyDescent="0.25">
      <c r="C461" s="290"/>
      <c r="D461" s="290"/>
    </row>
    <row r="462" spans="3:4" s="3" customFormat="1" x14ac:dyDescent="0.25">
      <c r="C462" s="290"/>
      <c r="D462" s="290"/>
    </row>
    <row r="463" spans="3:4" s="3" customFormat="1" x14ac:dyDescent="0.25">
      <c r="C463" s="290"/>
      <c r="D463" s="290"/>
    </row>
    <row r="464" spans="3:4" s="3" customFormat="1" x14ac:dyDescent="0.25">
      <c r="C464" s="290"/>
      <c r="D464" s="290"/>
    </row>
    <row r="465" spans="3:10" s="3" customFormat="1" x14ac:dyDescent="0.25">
      <c r="C465" s="290"/>
      <c r="D465" s="290"/>
    </row>
    <row r="466" spans="3:10" s="3" customFormat="1" x14ac:dyDescent="0.25">
      <c r="C466" s="290"/>
      <c r="D466" s="290"/>
    </row>
    <row r="467" spans="3:10" s="3" customFormat="1" x14ac:dyDescent="0.25">
      <c r="C467" s="290"/>
      <c r="D467" s="290"/>
    </row>
    <row r="468" spans="3:10" s="3" customFormat="1" x14ac:dyDescent="0.25">
      <c r="C468" s="290"/>
      <c r="D468" s="290"/>
    </row>
    <row r="469" spans="3:10" s="3" customFormat="1" x14ac:dyDescent="0.25">
      <c r="C469" s="290"/>
      <c r="D469" s="290"/>
    </row>
    <row r="470" spans="3:10" s="3" customFormat="1" x14ac:dyDescent="0.25">
      <c r="C470" s="290"/>
      <c r="D470" s="290"/>
    </row>
    <row r="471" spans="3:10" s="3" customFormat="1" x14ac:dyDescent="0.25">
      <c r="C471" s="290"/>
      <c r="D471" s="290"/>
    </row>
    <row r="472" spans="3:10" s="3" customFormat="1" x14ac:dyDescent="0.25">
      <c r="C472" s="290"/>
      <c r="D472" s="290"/>
    </row>
    <row r="473" spans="3:10" s="3" customFormat="1" x14ac:dyDescent="0.25">
      <c r="C473" s="290"/>
      <c r="D473" s="290"/>
    </row>
    <row r="474" spans="3:10" s="3" customFormat="1" x14ac:dyDescent="0.25">
      <c r="C474" s="290"/>
      <c r="D474" s="290"/>
    </row>
    <row r="475" spans="3:10" s="3" customFormat="1" x14ac:dyDescent="0.25">
      <c r="C475" s="290"/>
      <c r="D475" s="290"/>
    </row>
    <row r="476" spans="3:10" s="3" customFormat="1" x14ac:dyDescent="0.25">
      <c r="C476" s="290"/>
      <c r="D476" s="290"/>
    </row>
    <row r="477" spans="3:10" s="3" customFormat="1" x14ac:dyDescent="0.25">
      <c r="C477" s="290"/>
      <c r="D477" s="290"/>
    </row>
    <row r="478" spans="3:10" s="3" customFormat="1" x14ac:dyDescent="0.25">
      <c r="C478" s="290"/>
      <c r="D478" s="290"/>
    </row>
    <row r="479" spans="3:10" s="3" customFormat="1" x14ac:dyDescent="0.25">
      <c r="C479" s="290"/>
      <c r="D479" s="290"/>
      <c r="F479" s="5"/>
      <c r="G479" s="5"/>
      <c r="H479" s="5"/>
      <c r="I479" s="5"/>
      <c r="J479" s="5"/>
    </row>
    <row r="480" spans="3:10" s="3" customFormat="1" x14ac:dyDescent="0.25">
      <c r="C480" s="290"/>
      <c r="D480" s="290"/>
      <c r="F480" s="5"/>
      <c r="G480" s="5"/>
      <c r="H480" s="5"/>
      <c r="I480" s="5"/>
      <c r="J480" s="5"/>
    </row>
    <row r="481" spans="3:10" s="3" customFormat="1" x14ac:dyDescent="0.25">
      <c r="C481" s="290"/>
      <c r="D481" s="290"/>
      <c r="F481" s="5"/>
      <c r="G481" s="5"/>
      <c r="H481" s="5"/>
      <c r="I481" s="5"/>
      <c r="J481" s="5"/>
    </row>
    <row r="482" spans="3:10" s="3" customFormat="1" x14ac:dyDescent="0.25">
      <c r="C482" s="290"/>
      <c r="D482" s="290"/>
      <c r="F482" s="5"/>
      <c r="G482" s="5"/>
      <c r="H482" s="5"/>
      <c r="I482" s="5"/>
      <c r="J482" s="5"/>
    </row>
    <row r="483" spans="3:10" s="3" customFormat="1" x14ac:dyDescent="0.25">
      <c r="C483" s="290"/>
      <c r="D483" s="290"/>
      <c r="F483" s="5"/>
      <c r="G483" s="5"/>
      <c r="H483" s="5"/>
      <c r="I483" s="5"/>
      <c r="J483" s="5"/>
    </row>
    <row r="484" spans="3:10" s="3" customFormat="1" x14ac:dyDescent="0.25">
      <c r="C484" s="290"/>
      <c r="D484" s="290"/>
      <c r="F484" s="5"/>
      <c r="G484" s="5"/>
      <c r="H484" s="5"/>
      <c r="I484" s="5"/>
      <c r="J484" s="5"/>
    </row>
    <row r="485" spans="3:10" s="3" customFormat="1" x14ac:dyDescent="0.25">
      <c r="C485" s="290"/>
      <c r="D485" s="290"/>
      <c r="F485" s="5"/>
      <c r="G485" s="5"/>
      <c r="H485" s="5"/>
      <c r="I485" s="5"/>
      <c r="J485" s="5"/>
    </row>
    <row r="486" spans="3:10" s="3" customFormat="1" x14ac:dyDescent="0.25">
      <c r="C486" s="290"/>
      <c r="D486" s="290"/>
      <c r="F486" s="5"/>
      <c r="G486" s="5"/>
      <c r="H486" s="5"/>
      <c r="I486" s="5"/>
      <c r="J486" s="5"/>
    </row>
    <row r="487" spans="3:10" s="3" customFormat="1" x14ac:dyDescent="0.25">
      <c r="C487" s="290"/>
      <c r="D487" s="290"/>
      <c r="F487" s="5"/>
      <c r="G487" s="5"/>
      <c r="H487" s="5"/>
      <c r="I487" s="5"/>
      <c r="J487" s="5"/>
    </row>
    <row r="488" spans="3:10" s="3" customFormat="1" x14ac:dyDescent="0.25">
      <c r="C488" s="290"/>
      <c r="D488" s="290"/>
      <c r="F488" s="5"/>
      <c r="G488" s="5"/>
      <c r="H488" s="5"/>
      <c r="I488" s="5"/>
      <c r="J488" s="5"/>
    </row>
    <row r="489" spans="3:10" s="3" customFormat="1" x14ac:dyDescent="0.25">
      <c r="C489" s="290"/>
      <c r="D489" s="290"/>
      <c r="F489" s="5"/>
      <c r="G489" s="5"/>
      <c r="H489" s="5"/>
      <c r="I489" s="5"/>
      <c r="J489" s="5"/>
    </row>
    <row r="490" spans="3:10" s="3" customFormat="1" x14ac:dyDescent="0.25">
      <c r="C490" s="290"/>
      <c r="D490" s="290"/>
      <c r="F490" s="5"/>
      <c r="G490" s="5"/>
      <c r="H490" s="5"/>
      <c r="I490" s="5"/>
      <c r="J490" s="5"/>
    </row>
    <row r="491" spans="3:10" s="3" customFormat="1" x14ac:dyDescent="0.25">
      <c r="C491" s="290"/>
      <c r="D491" s="290"/>
      <c r="F491" s="5"/>
      <c r="G491" s="5"/>
      <c r="H491" s="5"/>
      <c r="I491" s="5"/>
      <c r="J491" s="5"/>
    </row>
    <row r="492" spans="3:10" s="3" customFormat="1" x14ac:dyDescent="0.25">
      <c r="C492" s="290"/>
      <c r="D492" s="290"/>
      <c r="F492" s="5"/>
      <c r="G492" s="5"/>
      <c r="H492" s="5"/>
      <c r="I492" s="5"/>
      <c r="J492" s="5"/>
    </row>
    <row r="493" spans="3:10" s="3" customFormat="1" x14ac:dyDescent="0.25">
      <c r="C493" s="290"/>
      <c r="D493" s="290"/>
      <c r="F493" s="5"/>
      <c r="G493" s="5"/>
      <c r="H493" s="5"/>
      <c r="I493" s="5"/>
      <c r="J493" s="5"/>
    </row>
    <row r="494" spans="3:10" s="3" customFormat="1" x14ac:dyDescent="0.25">
      <c r="C494" s="290"/>
      <c r="D494" s="290"/>
      <c r="F494" s="5"/>
      <c r="G494" s="5"/>
      <c r="H494" s="5"/>
      <c r="I494" s="5"/>
      <c r="J494" s="5"/>
    </row>
    <row r="495" spans="3:10" s="3" customFormat="1" x14ac:dyDescent="0.25">
      <c r="C495" s="290"/>
      <c r="D495" s="290"/>
      <c r="F495" s="5"/>
      <c r="G495" s="5"/>
      <c r="H495" s="5"/>
      <c r="I495" s="5"/>
      <c r="J495" s="5"/>
    </row>
    <row r="496" spans="3:10" s="3" customFormat="1" x14ac:dyDescent="0.25">
      <c r="C496" s="290"/>
      <c r="D496" s="290"/>
      <c r="F496" s="5"/>
      <c r="G496" s="5"/>
      <c r="H496" s="5"/>
      <c r="I496" s="5"/>
      <c r="J496" s="5"/>
    </row>
    <row r="497" spans="3:10" s="3" customFormat="1" x14ac:dyDescent="0.25">
      <c r="C497" s="290"/>
      <c r="D497" s="290"/>
      <c r="F497" s="5"/>
      <c r="G497" s="5"/>
      <c r="H497" s="5"/>
      <c r="I497" s="5"/>
      <c r="J497" s="5"/>
    </row>
    <row r="498" spans="3:10" s="3" customFormat="1" x14ac:dyDescent="0.25">
      <c r="C498" s="290"/>
      <c r="D498" s="290"/>
      <c r="F498" s="5"/>
      <c r="G498" s="5"/>
      <c r="H498" s="5"/>
      <c r="I498" s="5"/>
      <c r="J498" s="5"/>
    </row>
    <row r="499" spans="3:10" s="3" customFormat="1" x14ac:dyDescent="0.25">
      <c r="C499" s="290"/>
      <c r="D499" s="290"/>
      <c r="F499" s="5"/>
      <c r="G499" s="5"/>
      <c r="H499" s="5"/>
      <c r="I499" s="5"/>
      <c r="J499" s="5"/>
    </row>
    <row r="500" spans="3:10" s="3" customFormat="1" x14ac:dyDescent="0.25">
      <c r="C500" s="290"/>
      <c r="D500" s="290"/>
      <c r="F500" s="5"/>
      <c r="G500" s="5"/>
      <c r="H500" s="5"/>
      <c r="I500" s="5"/>
      <c r="J500" s="5"/>
    </row>
    <row r="501" spans="3:10" s="3" customFormat="1" x14ac:dyDescent="0.25">
      <c r="C501" s="290"/>
      <c r="D501" s="290"/>
      <c r="F501" s="5"/>
      <c r="G501" s="5"/>
      <c r="H501" s="5"/>
      <c r="I501" s="5"/>
      <c r="J501" s="5"/>
    </row>
    <row r="502" spans="3:10" s="3" customFormat="1" x14ac:dyDescent="0.25">
      <c r="C502" s="290"/>
      <c r="D502" s="290"/>
      <c r="F502" s="5"/>
      <c r="G502" s="5"/>
      <c r="H502" s="5"/>
      <c r="I502" s="5"/>
      <c r="J502" s="5"/>
    </row>
    <row r="503" spans="3:10" s="3" customFormat="1" x14ac:dyDescent="0.25">
      <c r="C503" s="290"/>
      <c r="D503" s="290"/>
      <c r="F503" s="5"/>
      <c r="G503" s="5"/>
      <c r="H503" s="5"/>
      <c r="I503" s="5"/>
      <c r="J503" s="5"/>
    </row>
    <row r="504" spans="3:10" s="3" customFormat="1" x14ac:dyDescent="0.25">
      <c r="C504" s="290"/>
      <c r="D504" s="290"/>
      <c r="F504" s="5"/>
      <c r="G504" s="5"/>
      <c r="H504" s="5"/>
      <c r="I504" s="5"/>
      <c r="J504" s="5"/>
    </row>
    <row r="505" spans="3:10" s="3" customFormat="1" x14ac:dyDescent="0.25">
      <c r="C505" s="290"/>
      <c r="D505" s="290"/>
      <c r="F505" s="5"/>
      <c r="G505" s="5"/>
      <c r="H505" s="5"/>
      <c r="I505" s="5"/>
      <c r="J505" s="5"/>
    </row>
    <row r="506" spans="3:10" s="3" customFormat="1" x14ac:dyDescent="0.25">
      <c r="C506" s="290"/>
      <c r="D506" s="290"/>
      <c r="F506" s="5"/>
      <c r="G506" s="5"/>
      <c r="H506" s="5"/>
      <c r="I506" s="5"/>
      <c r="J506" s="5"/>
    </row>
    <row r="507" spans="3:10" s="3" customFormat="1" x14ac:dyDescent="0.25">
      <c r="C507" s="290"/>
      <c r="D507" s="290"/>
      <c r="F507" s="5"/>
      <c r="G507" s="5"/>
      <c r="H507" s="5"/>
      <c r="I507" s="5"/>
      <c r="J507" s="5"/>
    </row>
    <row r="508" spans="3:10" s="3" customFormat="1" x14ac:dyDescent="0.25">
      <c r="C508" s="290"/>
      <c r="D508" s="290"/>
      <c r="F508" s="5"/>
      <c r="G508" s="5"/>
      <c r="H508" s="5"/>
      <c r="I508" s="5"/>
      <c r="J508" s="5"/>
    </row>
    <row r="509" spans="3:10" s="3" customFormat="1" x14ac:dyDescent="0.25">
      <c r="C509" s="290"/>
      <c r="D509" s="290"/>
      <c r="F509" s="5"/>
      <c r="G509" s="5"/>
      <c r="H509" s="5"/>
      <c r="I509" s="5"/>
      <c r="J509" s="5"/>
    </row>
    <row r="510" spans="3:10" s="3" customFormat="1" x14ac:dyDescent="0.25">
      <c r="C510" s="290"/>
      <c r="D510" s="290"/>
      <c r="F510" s="5"/>
      <c r="G510" s="5"/>
      <c r="H510" s="5"/>
      <c r="I510" s="5"/>
      <c r="J510" s="5"/>
    </row>
    <row r="511" spans="3:10" s="3" customFormat="1" x14ac:dyDescent="0.25">
      <c r="C511" s="290"/>
      <c r="D511" s="290"/>
      <c r="F511" s="5"/>
      <c r="G511" s="5"/>
      <c r="H511" s="5"/>
      <c r="I511" s="5"/>
      <c r="J511" s="5"/>
    </row>
    <row r="512" spans="3:10" s="3" customFormat="1" x14ac:dyDescent="0.25">
      <c r="C512" s="290"/>
      <c r="D512" s="290"/>
      <c r="F512" s="5"/>
      <c r="G512" s="5"/>
      <c r="H512" s="5"/>
      <c r="I512" s="5"/>
      <c r="J512" s="5"/>
    </row>
    <row r="513" spans="3:10" s="3" customFormat="1" x14ac:dyDescent="0.25">
      <c r="C513" s="290"/>
      <c r="D513" s="290"/>
      <c r="F513" s="5"/>
      <c r="G513" s="5"/>
      <c r="H513" s="5"/>
      <c r="I513" s="5"/>
      <c r="J513" s="5"/>
    </row>
    <row r="514" spans="3:10" s="3" customFormat="1" x14ac:dyDescent="0.25">
      <c r="C514" s="290"/>
      <c r="D514" s="290"/>
      <c r="F514" s="5"/>
      <c r="G514" s="5"/>
      <c r="H514" s="5"/>
      <c r="I514" s="5"/>
      <c r="J514" s="5"/>
    </row>
    <row r="515" spans="3:10" s="3" customFormat="1" x14ac:dyDescent="0.25">
      <c r="C515" s="290"/>
      <c r="D515" s="290"/>
      <c r="F515" s="5"/>
      <c r="G515" s="5"/>
      <c r="H515" s="5"/>
      <c r="I515" s="5"/>
      <c r="J515" s="5"/>
    </row>
    <row r="516" spans="3:10" s="3" customFormat="1" x14ac:dyDescent="0.25">
      <c r="C516" s="290"/>
      <c r="D516" s="290"/>
      <c r="F516" s="5"/>
      <c r="G516" s="5"/>
      <c r="H516" s="5"/>
      <c r="I516" s="5"/>
      <c r="J516" s="5"/>
    </row>
    <row r="517" spans="3:10" s="3" customFormat="1" x14ac:dyDescent="0.25">
      <c r="C517" s="290"/>
      <c r="D517" s="290"/>
      <c r="F517" s="5"/>
      <c r="G517" s="5"/>
      <c r="H517" s="5"/>
      <c r="I517" s="5"/>
      <c r="J517" s="5"/>
    </row>
    <row r="518" spans="3:10" s="3" customFormat="1" x14ac:dyDescent="0.25">
      <c r="C518" s="290"/>
      <c r="D518" s="290"/>
      <c r="F518" s="5"/>
      <c r="G518" s="5"/>
      <c r="H518" s="5"/>
      <c r="I518" s="5"/>
      <c r="J518" s="5"/>
    </row>
    <row r="519" spans="3:10" s="3" customFormat="1" x14ac:dyDescent="0.25">
      <c r="C519" s="290"/>
      <c r="D519" s="290"/>
      <c r="F519" s="5"/>
      <c r="G519" s="5"/>
      <c r="H519" s="5"/>
      <c r="I519" s="5"/>
      <c r="J519" s="5"/>
    </row>
    <row r="520" spans="3:10" s="3" customFormat="1" x14ac:dyDescent="0.25">
      <c r="C520" s="290"/>
      <c r="D520" s="290"/>
      <c r="F520" s="5"/>
      <c r="G520" s="5"/>
      <c r="H520" s="5"/>
      <c r="I520" s="5"/>
      <c r="J520" s="5"/>
    </row>
    <row r="521" spans="3:10" s="3" customFormat="1" x14ac:dyDescent="0.25">
      <c r="C521" s="290"/>
      <c r="D521" s="290"/>
      <c r="F521" s="5"/>
      <c r="G521" s="5"/>
      <c r="H521" s="5"/>
      <c r="I521" s="5"/>
      <c r="J521" s="5"/>
    </row>
    <row r="522" spans="3:10" s="3" customFormat="1" x14ac:dyDescent="0.25">
      <c r="C522" s="290"/>
      <c r="D522" s="290"/>
      <c r="F522" s="5"/>
      <c r="G522" s="5"/>
      <c r="H522" s="5"/>
      <c r="I522" s="5"/>
      <c r="J522" s="5"/>
    </row>
    <row r="523" spans="3:10" s="3" customFormat="1" x14ac:dyDescent="0.25">
      <c r="C523" s="290"/>
      <c r="D523" s="290"/>
      <c r="F523" s="5"/>
      <c r="G523" s="5"/>
      <c r="H523" s="5"/>
      <c r="I523" s="5"/>
      <c r="J523" s="5"/>
    </row>
    <row r="524" spans="3:10" s="3" customFormat="1" x14ac:dyDescent="0.25">
      <c r="C524" s="290"/>
      <c r="D524" s="290"/>
      <c r="F524" s="5"/>
      <c r="G524" s="5"/>
      <c r="H524" s="5"/>
      <c r="I524" s="5"/>
      <c r="J524" s="5"/>
    </row>
    <row r="525" spans="3:10" s="3" customFormat="1" x14ac:dyDescent="0.25">
      <c r="C525" s="290"/>
      <c r="D525" s="290"/>
      <c r="F525" s="5"/>
      <c r="G525" s="5"/>
      <c r="H525" s="5"/>
      <c r="I525" s="5"/>
      <c r="J525" s="5"/>
    </row>
    <row r="526" spans="3:10" s="3" customFormat="1" x14ac:dyDescent="0.25">
      <c r="C526" s="290"/>
      <c r="D526" s="290"/>
      <c r="F526" s="5"/>
      <c r="G526" s="5"/>
      <c r="H526" s="5"/>
      <c r="I526" s="5"/>
      <c r="J526" s="5"/>
    </row>
    <row r="527" spans="3:10" s="3" customFormat="1" x14ac:dyDescent="0.25">
      <c r="C527" s="290"/>
      <c r="D527" s="290"/>
      <c r="F527" s="5"/>
      <c r="G527" s="5"/>
      <c r="H527" s="5"/>
      <c r="I527" s="5"/>
      <c r="J527" s="5"/>
    </row>
    <row r="528" spans="3:10" s="3" customFormat="1" x14ac:dyDescent="0.25">
      <c r="C528" s="290"/>
      <c r="D528" s="290"/>
      <c r="F528" s="5"/>
      <c r="G528" s="5"/>
      <c r="H528" s="5"/>
      <c r="I528" s="5"/>
      <c r="J528" s="5"/>
    </row>
    <row r="529" spans="3:10" s="3" customFormat="1" x14ac:dyDescent="0.25">
      <c r="C529" s="290"/>
      <c r="D529" s="290"/>
      <c r="F529" s="5"/>
      <c r="G529" s="5"/>
      <c r="H529" s="5"/>
      <c r="I529" s="5"/>
      <c r="J529" s="5"/>
    </row>
    <row r="530" spans="3:10" s="3" customFormat="1" x14ac:dyDescent="0.25">
      <c r="C530" s="290"/>
      <c r="D530" s="290"/>
      <c r="F530" s="5"/>
      <c r="G530" s="5"/>
      <c r="H530" s="5"/>
      <c r="I530" s="5"/>
      <c r="J530" s="5"/>
    </row>
    <row r="531" spans="3:10" s="3" customFormat="1" x14ac:dyDescent="0.25">
      <c r="C531" s="290"/>
      <c r="D531" s="290"/>
      <c r="F531" s="5"/>
      <c r="G531" s="5"/>
      <c r="H531" s="5"/>
      <c r="I531" s="5"/>
      <c r="J531" s="5"/>
    </row>
    <row r="532" spans="3:10" s="3" customFormat="1" x14ac:dyDescent="0.25">
      <c r="C532" s="290"/>
      <c r="D532" s="290"/>
      <c r="F532" s="5"/>
      <c r="G532" s="5"/>
      <c r="H532" s="5"/>
      <c r="I532" s="5"/>
      <c r="J532" s="5"/>
    </row>
    <row r="533" spans="3:10" s="3" customFormat="1" x14ac:dyDescent="0.25">
      <c r="C533" s="290"/>
      <c r="D533" s="290"/>
      <c r="F533" s="5"/>
      <c r="G533" s="5"/>
      <c r="H533" s="5"/>
      <c r="I533" s="5"/>
      <c r="J533" s="5"/>
    </row>
    <row r="534" spans="3:10" s="3" customFormat="1" x14ac:dyDescent="0.25">
      <c r="C534" s="290"/>
      <c r="D534" s="290"/>
      <c r="F534" s="5"/>
      <c r="G534" s="5"/>
      <c r="H534" s="5"/>
      <c r="I534" s="5"/>
      <c r="J534" s="5"/>
    </row>
    <row r="535" spans="3:10" s="3" customFormat="1" x14ac:dyDescent="0.25">
      <c r="C535" s="290"/>
      <c r="D535" s="290"/>
      <c r="F535" s="5"/>
      <c r="G535" s="5"/>
      <c r="H535" s="5"/>
      <c r="I535" s="5"/>
      <c r="J535" s="5"/>
    </row>
    <row r="536" spans="3:10" s="3" customFormat="1" x14ac:dyDescent="0.25">
      <c r="C536" s="290"/>
      <c r="D536" s="290"/>
      <c r="F536" s="5"/>
      <c r="G536" s="5"/>
      <c r="H536" s="5"/>
      <c r="I536" s="5"/>
      <c r="J536" s="5"/>
    </row>
    <row r="537" spans="3:10" s="3" customFormat="1" x14ac:dyDescent="0.25">
      <c r="C537" s="290"/>
      <c r="D537" s="290"/>
      <c r="F537" s="5"/>
      <c r="G537" s="5"/>
      <c r="H537" s="5"/>
      <c r="I537" s="5"/>
      <c r="J537" s="5"/>
    </row>
    <row r="538" spans="3:10" s="3" customFormat="1" x14ac:dyDescent="0.25">
      <c r="C538" s="290"/>
      <c r="D538" s="290"/>
      <c r="F538" s="5"/>
      <c r="G538" s="5"/>
      <c r="H538" s="5"/>
      <c r="I538" s="5"/>
      <c r="J538" s="5"/>
    </row>
    <row r="539" spans="3:10" s="3" customFormat="1" x14ac:dyDescent="0.25">
      <c r="C539" s="290"/>
      <c r="D539" s="290"/>
      <c r="F539" s="5"/>
      <c r="G539" s="5"/>
      <c r="H539" s="5"/>
      <c r="I539" s="5"/>
      <c r="J539" s="5"/>
    </row>
    <row r="540" spans="3:10" s="3" customFormat="1" x14ac:dyDescent="0.25">
      <c r="C540" s="290"/>
      <c r="D540" s="290"/>
      <c r="F540" s="5"/>
      <c r="G540" s="5"/>
      <c r="H540" s="5"/>
      <c r="I540" s="5"/>
      <c r="J540" s="5"/>
    </row>
    <row r="541" spans="3:10" s="3" customFormat="1" x14ac:dyDescent="0.25">
      <c r="C541" s="290"/>
      <c r="D541" s="290"/>
      <c r="F541" s="5"/>
      <c r="G541" s="5"/>
      <c r="H541" s="5"/>
      <c r="I541" s="5"/>
      <c r="J541" s="5"/>
    </row>
    <row r="542" spans="3:10" s="3" customFormat="1" x14ac:dyDescent="0.25">
      <c r="C542" s="290"/>
      <c r="D542" s="290"/>
      <c r="F542" s="5"/>
      <c r="G542" s="5"/>
      <c r="H542" s="5"/>
      <c r="I542" s="5"/>
      <c r="J542" s="5"/>
    </row>
    <row r="543" spans="3:10" s="3" customFormat="1" x14ac:dyDescent="0.25">
      <c r="C543" s="290"/>
      <c r="D543" s="290"/>
      <c r="F543" s="5"/>
      <c r="G543" s="5"/>
      <c r="H543" s="5"/>
      <c r="I543" s="5"/>
      <c r="J543" s="5"/>
    </row>
    <row r="544" spans="3:10" s="3" customFormat="1" x14ac:dyDescent="0.25">
      <c r="C544" s="290"/>
      <c r="D544" s="290"/>
      <c r="F544" s="5"/>
      <c r="G544" s="5"/>
      <c r="H544" s="5"/>
      <c r="I544" s="5"/>
      <c r="J544" s="5"/>
    </row>
    <row r="545" spans="3:10" s="3" customFormat="1" x14ac:dyDescent="0.25">
      <c r="C545" s="290"/>
      <c r="D545" s="290"/>
      <c r="F545" s="5"/>
      <c r="G545" s="5"/>
      <c r="H545" s="5"/>
      <c r="I545" s="5"/>
      <c r="J545" s="5"/>
    </row>
    <row r="546" spans="3:10" s="3" customFormat="1" x14ac:dyDescent="0.25">
      <c r="C546" s="290"/>
      <c r="D546" s="290"/>
      <c r="F546" s="5"/>
      <c r="G546" s="5"/>
      <c r="H546" s="5"/>
      <c r="I546" s="5"/>
      <c r="J546" s="5"/>
    </row>
    <row r="547" spans="3:10" s="3" customFormat="1" x14ac:dyDescent="0.25">
      <c r="C547" s="290"/>
      <c r="D547" s="290"/>
      <c r="F547" s="5"/>
      <c r="G547" s="5"/>
      <c r="H547" s="5"/>
      <c r="I547" s="5"/>
      <c r="J547" s="5"/>
    </row>
    <row r="548" spans="3:10" s="3" customFormat="1" x14ac:dyDescent="0.25">
      <c r="C548" s="290"/>
      <c r="D548" s="290"/>
      <c r="F548" s="5"/>
      <c r="G548" s="5"/>
      <c r="H548" s="5"/>
      <c r="I548" s="5"/>
      <c r="J548" s="5"/>
    </row>
    <row r="549" spans="3:10" s="3" customFormat="1" x14ac:dyDescent="0.25">
      <c r="C549" s="290"/>
      <c r="D549" s="290"/>
      <c r="F549" s="5"/>
      <c r="G549" s="5"/>
      <c r="H549" s="5"/>
      <c r="I549" s="5"/>
      <c r="J549" s="5"/>
    </row>
    <row r="550" spans="3:10" s="3" customFormat="1" x14ac:dyDescent="0.25">
      <c r="C550" s="290"/>
      <c r="D550" s="290"/>
      <c r="F550" s="5"/>
      <c r="G550" s="5"/>
      <c r="H550" s="5"/>
      <c r="I550" s="5"/>
      <c r="J550" s="5"/>
    </row>
    <row r="551" spans="3:10" s="3" customFormat="1" x14ac:dyDescent="0.25">
      <c r="C551" s="290"/>
      <c r="D551" s="290"/>
      <c r="F551" s="5"/>
      <c r="G551" s="5"/>
      <c r="H551" s="5"/>
      <c r="I551" s="5"/>
      <c r="J551" s="5"/>
    </row>
    <row r="552" spans="3:10" s="3" customFormat="1" x14ac:dyDescent="0.25">
      <c r="C552" s="290"/>
      <c r="D552" s="290"/>
      <c r="F552" s="5"/>
      <c r="G552" s="5"/>
      <c r="H552" s="5"/>
      <c r="I552" s="5"/>
      <c r="J552" s="5"/>
    </row>
    <row r="553" spans="3:10" s="3" customFormat="1" x14ac:dyDescent="0.25">
      <c r="C553" s="290"/>
      <c r="D553" s="290"/>
      <c r="F553" s="5"/>
      <c r="G553" s="5"/>
      <c r="H553" s="5"/>
      <c r="I553" s="5"/>
      <c r="J553" s="5"/>
    </row>
    <row r="554" spans="3:10" s="3" customFormat="1" x14ac:dyDescent="0.25">
      <c r="C554" s="290"/>
      <c r="D554" s="290"/>
      <c r="F554" s="5"/>
      <c r="G554" s="5"/>
      <c r="H554" s="5"/>
      <c r="I554" s="5"/>
      <c r="J554" s="5"/>
    </row>
    <row r="555" spans="3:10" s="3" customFormat="1" x14ac:dyDescent="0.25">
      <c r="C555" s="290"/>
      <c r="D555" s="290"/>
      <c r="F555" s="5"/>
      <c r="G555" s="5"/>
      <c r="H555" s="5"/>
      <c r="I555" s="5"/>
      <c r="J555" s="5"/>
    </row>
    <row r="556" spans="3:10" s="3" customFormat="1" x14ac:dyDescent="0.25">
      <c r="C556" s="290"/>
      <c r="D556" s="290"/>
      <c r="F556" s="5"/>
      <c r="G556" s="5"/>
      <c r="H556" s="5"/>
      <c r="I556" s="5"/>
      <c r="J556" s="5"/>
    </row>
    <row r="557" spans="3:10" s="3" customFormat="1" x14ac:dyDescent="0.25">
      <c r="C557" s="290"/>
      <c r="D557" s="290"/>
      <c r="F557" s="5"/>
      <c r="G557" s="5"/>
      <c r="H557" s="5"/>
      <c r="I557" s="5"/>
      <c r="J557" s="5"/>
    </row>
    <row r="558" spans="3:10" s="3" customFormat="1" x14ac:dyDescent="0.25">
      <c r="C558" s="290"/>
      <c r="D558" s="290"/>
      <c r="F558" s="5"/>
      <c r="G558" s="5"/>
      <c r="H558" s="5"/>
      <c r="I558" s="5"/>
      <c r="J558" s="5"/>
    </row>
    <row r="559" spans="3:10" s="3" customFormat="1" x14ac:dyDescent="0.25">
      <c r="C559" s="290"/>
      <c r="D559" s="290"/>
      <c r="F559" s="5"/>
      <c r="G559" s="5"/>
      <c r="H559" s="5"/>
      <c r="I559" s="5"/>
      <c r="J559" s="5"/>
    </row>
    <row r="560" spans="3:10" s="3" customFormat="1" x14ac:dyDescent="0.25">
      <c r="C560" s="290"/>
      <c r="D560" s="290"/>
      <c r="F560" s="5"/>
      <c r="G560" s="5"/>
      <c r="H560" s="5"/>
      <c r="I560" s="5"/>
      <c r="J560" s="5"/>
    </row>
    <row r="561" spans="3:10" s="3" customFormat="1" x14ac:dyDescent="0.25">
      <c r="C561" s="290"/>
      <c r="D561" s="290"/>
      <c r="F561" s="5"/>
      <c r="G561" s="5"/>
      <c r="H561" s="5"/>
      <c r="I561" s="5"/>
      <c r="J561" s="5"/>
    </row>
    <row r="562" spans="3:10" s="3" customFormat="1" x14ac:dyDescent="0.25">
      <c r="C562" s="290"/>
      <c r="D562" s="290"/>
      <c r="F562" s="5"/>
      <c r="G562" s="5"/>
      <c r="H562" s="5"/>
      <c r="I562" s="5"/>
      <c r="J562" s="5"/>
    </row>
    <row r="563" spans="3:10" s="3" customFormat="1" x14ac:dyDescent="0.25">
      <c r="C563" s="290"/>
      <c r="D563" s="290"/>
      <c r="F563" s="5"/>
      <c r="G563" s="5"/>
      <c r="H563" s="5"/>
      <c r="I563" s="5"/>
      <c r="J563" s="5"/>
    </row>
    <row r="564" spans="3:10" s="3" customFormat="1" x14ac:dyDescent="0.25">
      <c r="C564" s="290"/>
      <c r="D564" s="290"/>
      <c r="F564" s="5"/>
      <c r="G564" s="5"/>
      <c r="H564" s="5"/>
      <c r="I564" s="5"/>
      <c r="J564" s="5"/>
    </row>
    <row r="565" spans="3:10" s="3" customFormat="1" x14ac:dyDescent="0.25">
      <c r="C565" s="290"/>
      <c r="D565" s="290"/>
      <c r="F565" s="5"/>
      <c r="G565" s="5"/>
      <c r="H565" s="5"/>
      <c r="I565" s="5"/>
      <c r="J565" s="5"/>
    </row>
    <row r="566" spans="3:10" s="3" customFormat="1" x14ac:dyDescent="0.25">
      <c r="C566" s="290"/>
      <c r="D566" s="290"/>
      <c r="F566" s="5"/>
      <c r="G566" s="5"/>
      <c r="H566" s="5"/>
      <c r="I566" s="5"/>
      <c r="J566" s="5"/>
    </row>
    <row r="567" spans="3:10" s="3" customFormat="1" x14ac:dyDescent="0.25">
      <c r="C567" s="290"/>
      <c r="D567" s="290"/>
      <c r="F567" s="5"/>
      <c r="G567" s="5"/>
      <c r="H567" s="5"/>
      <c r="I567" s="5"/>
      <c r="J567" s="5"/>
    </row>
    <row r="568" spans="3:10" s="3" customFormat="1" x14ac:dyDescent="0.25">
      <c r="C568" s="290"/>
      <c r="D568" s="290"/>
      <c r="F568" s="5"/>
      <c r="G568" s="5"/>
      <c r="H568" s="5"/>
      <c r="I568" s="5"/>
      <c r="J568" s="5"/>
    </row>
    <row r="569" spans="3:10" s="3" customFormat="1" x14ac:dyDescent="0.25">
      <c r="C569" s="290"/>
      <c r="D569" s="290"/>
      <c r="F569" s="5"/>
      <c r="G569" s="5"/>
      <c r="H569" s="5"/>
      <c r="I569" s="5"/>
      <c r="J569" s="5"/>
    </row>
    <row r="570" spans="3:10" s="3" customFormat="1" x14ac:dyDescent="0.25">
      <c r="C570" s="290"/>
      <c r="D570" s="290"/>
      <c r="F570" s="5"/>
      <c r="G570" s="5"/>
      <c r="H570" s="5"/>
      <c r="I570" s="5"/>
      <c r="J570" s="5"/>
    </row>
    <row r="571" spans="3:10" s="3" customFormat="1" x14ac:dyDescent="0.25">
      <c r="C571" s="290"/>
      <c r="D571" s="290"/>
      <c r="F571" s="5"/>
      <c r="G571" s="5"/>
      <c r="H571" s="5"/>
      <c r="I571" s="5"/>
      <c r="J571" s="5"/>
    </row>
    <row r="572" spans="3:10" s="3" customFormat="1" x14ac:dyDescent="0.25">
      <c r="C572" s="290"/>
      <c r="D572" s="290"/>
      <c r="F572" s="5"/>
      <c r="G572" s="5"/>
      <c r="H572" s="5"/>
      <c r="I572" s="5"/>
      <c r="J572" s="5"/>
    </row>
    <row r="573" spans="3:10" s="3" customFormat="1" x14ac:dyDescent="0.25">
      <c r="C573" s="290"/>
      <c r="D573" s="290"/>
      <c r="F573" s="5"/>
      <c r="G573" s="5"/>
      <c r="H573" s="5"/>
      <c r="I573" s="5"/>
      <c r="J573" s="5"/>
    </row>
    <row r="574" spans="3:10" s="3" customFormat="1" x14ac:dyDescent="0.25">
      <c r="C574" s="290"/>
      <c r="D574" s="290"/>
      <c r="F574" s="5"/>
      <c r="G574" s="5"/>
      <c r="H574" s="5"/>
      <c r="I574" s="5"/>
      <c r="J574" s="5"/>
    </row>
    <row r="575" spans="3:10" s="3" customFormat="1" x14ac:dyDescent="0.25">
      <c r="C575" s="290"/>
      <c r="D575" s="290"/>
      <c r="F575" s="5"/>
      <c r="G575" s="5"/>
      <c r="H575" s="5"/>
      <c r="I575" s="5"/>
      <c r="J575" s="5"/>
    </row>
    <row r="576" spans="3:10" s="3" customFormat="1" x14ac:dyDescent="0.25">
      <c r="C576" s="290"/>
      <c r="D576" s="290"/>
      <c r="F576" s="5"/>
      <c r="G576" s="5"/>
      <c r="H576" s="5"/>
      <c r="I576" s="5"/>
      <c r="J576" s="5"/>
    </row>
    <row r="577" spans="3:10" s="3" customFormat="1" x14ac:dyDescent="0.25">
      <c r="C577" s="290"/>
      <c r="D577" s="290"/>
      <c r="F577" s="5"/>
      <c r="G577" s="5"/>
      <c r="H577" s="5"/>
      <c r="I577" s="5"/>
      <c r="J577" s="5"/>
    </row>
    <row r="578" spans="3:10" s="3" customFormat="1" x14ac:dyDescent="0.25">
      <c r="C578" s="290"/>
      <c r="D578" s="290"/>
      <c r="F578" s="5"/>
      <c r="G578" s="5"/>
      <c r="H578" s="5"/>
      <c r="I578" s="5"/>
      <c r="J578" s="5"/>
    </row>
    <row r="579" spans="3:10" s="3" customFormat="1" x14ac:dyDescent="0.25">
      <c r="C579" s="290"/>
      <c r="D579" s="290"/>
      <c r="F579" s="5"/>
      <c r="G579" s="5"/>
      <c r="H579" s="5"/>
      <c r="I579" s="5"/>
      <c r="J579" s="5"/>
    </row>
    <row r="580" spans="3:10" s="3" customFormat="1" x14ac:dyDescent="0.25">
      <c r="C580" s="290"/>
      <c r="D580" s="290"/>
      <c r="F580" s="5"/>
      <c r="G580" s="5"/>
      <c r="H580" s="5"/>
      <c r="I580" s="5"/>
      <c r="J580" s="5"/>
    </row>
    <row r="581" spans="3:10" s="3" customFormat="1" x14ac:dyDescent="0.25">
      <c r="C581" s="290"/>
      <c r="D581" s="290"/>
      <c r="F581" s="5"/>
      <c r="G581" s="5"/>
      <c r="H581" s="5"/>
      <c r="I581" s="5"/>
      <c r="J581" s="5"/>
    </row>
    <row r="582" spans="3:10" s="3" customFormat="1" x14ac:dyDescent="0.25">
      <c r="C582" s="290"/>
      <c r="D582" s="290"/>
      <c r="F582" s="5"/>
      <c r="G582" s="5"/>
      <c r="H582" s="5"/>
      <c r="I582" s="5"/>
      <c r="J582" s="5"/>
    </row>
    <row r="583" spans="3:10" s="3" customFormat="1" x14ac:dyDescent="0.25">
      <c r="C583" s="290"/>
      <c r="D583" s="290"/>
      <c r="F583" s="5"/>
      <c r="G583" s="5"/>
      <c r="H583" s="5"/>
      <c r="I583" s="5"/>
      <c r="J583" s="5"/>
    </row>
    <row r="584" spans="3:10" s="3" customFormat="1" x14ac:dyDescent="0.25">
      <c r="C584" s="290"/>
      <c r="D584" s="290"/>
      <c r="F584" s="5"/>
      <c r="G584" s="5"/>
      <c r="H584" s="5"/>
      <c r="I584" s="5"/>
      <c r="J584" s="5"/>
    </row>
    <row r="585" spans="3:10" s="3" customFormat="1" x14ac:dyDescent="0.25">
      <c r="C585" s="290"/>
      <c r="D585" s="290"/>
      <c r="F585" s="5"/>
      <c r="G585" s="5"/>
      <c r="H585" s="5"/>
      <c r="I585" s="5"/>
      <c r="J585" s="5"/>
    </row>
    <row r="586" spans="3:10" s="3" customFormat="1" x14ac:dyDescent="0.25">
      <c r="C586" s="290"/>
      <c r="D586" s="290"/>
      <c r="F586" s="5"/>
      <c r="G586" s="5"/>
      <c r="H586" s="5"/>
      <c r="I586" s="5"/>
      <c r="J586" s="5"/>
    </row>
    <row r="587" spans="3:10" s="3" customFormat="1" x14ac:dyDescent="0.25">
      <c r="C587" s="290"/>
      <c r="D587" s="290"/>
      <c r="F587" s="5"/>
      <c r="G587" s="5"/>
      <c r="H587" s="5"/>
      <c r="I587" s="5"/>
      <c r="J587" s="5"/>
    </row>
    <row r="588" spans="3:10" s="3" customFormat="1" x14ac:dyDescent="0.25">
      <c r="C588" s="290"/>
      <c r="D588" s="290"/>
      <c r="F588" s="5"/>
      <c r="G588" s="5"/>
      <c r="H588" s="5"/>
      <c r="I588" s="5"/>
      <c r="J588" s="5"/>
    </row>
    <row r="589" spans="3:10" s="3" customFormat="1" x14ac:dyDescent="0.25">
      <c r="C589" s="290"/>
      <c r="D589" s="290"/>
      <c r="F589" s="5"/>
      <c r="G589" s="5"/>
      <c r="H589" s="5"/>
      <c r="I589" s="5"/>
      <c r="J589" s="5"/>
    </row>
    <row r="590" spans="3:10" s="3" customFormat="1" x14ac:dyDescent="0.25">
      <c r="C590" s="290"/>
      <c r="D590" s="290"/>
      <c r="F590" s="5"/>
      <c r="G590" s="5"/>
      <c r="H590" s="5"/>
      <c r="I590" s="5"/>
      <c r="J590" s="5"/>
    </row>
    <row r="591" spans="3:10" s="3" customFormat="1" x14ac:dyDescent="0.25">
      <c r="C591" s="290"/>
      <c r="D591" s="290"/>
      <c r="F591" s="5"/>
      <c r="G591" s="5"/>
      <c r="H591" s="5"/>
      <c r="I591" s="5"/>
      <c r="J591" s="5"/>
    </row>
    <row r="592" spans="3:10" s="3" customFormat="1" x14ac:dyDescent="0.25">
      <c r="C592" s="290"/>
      <c r="D592" s="290"/>
      <c r="F592" s="5"/>
      <c r="G592" s="5"/>
      <c r="H592" s="5"/>
      <c r="I592" s="5"/>
      <c r="J592" s="5"/>
    </row>
    <row r="593" spans="3:10" s="3" customFormat="1" x14ac:dyDescent="0.25">
      <c r="C593" s="290"/>
      <c r="D593" s="290"/>
      <c r="F593" s="5"/>
      <c r="G593" s="5"/>
      <c r="H593" s="5"/>
      <c r="I593" s="5"/>
      <c r="J593" s="5"/>
    </row>
    <row r="594" spans="3:10" s="3" customFormat="1" x14ac:dyDescent="0.25">
      <c r="C594" s="290"/>
      <c r="D594" s="290"/>
      <c r="F594" s="5"/>
      <c r="G594" s="5"/>
      <c r="H594" s="5"/>
      <c r="I594" s="5"/>
      <c r="J594" s="5"/>
    </row>
    <row r="595" spans="3:10" s="3" customFormat="1" x14ac:dyDescent="0.25">
      <c r="C595" s="290"/>
      <c r="D595" s="290"/>
      <c r="F595" s="5"/>
      <c r="G595" s="5"/>
      <c r="H595" s="5"/>
      <c r="I595" s="5"/>
      <c r="J595" s="5"/>
    </row>
    <row r="596" spans="3:10" s="3" customFormat="1" x14ac:dyDescent="0.25">
      <c r="C596" s="290"/>
      <c r="D596" s="290"/>
      <c r="F596" s="5"/>
      <c r="G596" s="5"/>
      <c r="H596" s="5"/>
      <c r="I596" s="5"/>
      <c r="J596" s="5"/>
    </row>
    <row r="597" spans="3:10" s="3" customFormat="1" x14ac:dyDescent="0.25">
      <c r="C597" s="290"/>
      <c r="D597" s="290"/>
      <c r="F597" s="5"/>
      <c r="G597" s="5"/>
      <c r="H597" s="5"/>
      <c r="I597" s="5"/>
      <c r="J597" s="5"/>
    </row>
    <row r="598" spans="3:10" s="3" customFormat="1" x14ac:dyDescent="0.25">
      <c r="C598" s="290"/>
      <c r="D598" s="290"/>
      <c r="F598" s="5"/>
      <c r="G598" s="5"/>
      <c r="H598" s="5"/>
      <c r="I598" s="5"/>
      <c r="J598" s="5"/>
    </row>
    <row r="599" spans="3:10" s="3" customFormat="1" x14ac:dyDescent="0.25">
      <c r="C599" s="290"/>
      <c r="D599" s="290"/>
      <c r="F599" s="5"/>
      <c r="G599" s="5"/>
      <c r="H599" s="5"/>
      <c r="I599" s="5"/>
      <c r="J599" s="5"/>
    </row>
    <row r="600" spans="3:10" s="3" customFormat="1" x14ac:dyDescent="0.25">
      <c r="C600" s="290"/>
      <c r="D600" s="290"/>
      <c r="F600" s="5"/>
      <c r="G600" s="5"/>
      <c r="H600" s="5"/>
      <c r="I600" s="5"/>
      <c r="J600" s="5"/>
    </row>
    <row r="601" spans="3:10" s="3" customFormat="1" x14ac:dyDescent="0.25">
      <c r="C601" s="290"/>
      <c r="D601" s="290"/>
      <c r="F601" s="5"/>
      <c r="G601" s="5"/>
      <c r="H601" s="5"/>
      <c r="I601" s="5"/>
      <c r="J601" s="5"/>
    </row>
    <row r="602" spans="3:10" s="3" customFormat="1" x14ac:dyDescent="0.25">
      <c r="C602" s="290"/>
      <c r="D602" s="290"/>
      <c r="F602" s="5"/>
      <c r="G602" s="5"/>
      <c r="H602" s="5"/>
      <c r="I602" s="5"/>
      <c r="J602" s="5"/>
    </row>
    <row r="603" spans="3:10" s="3" customFormat="1" x14ac:dyDescent="0.25">
      <c r="C603" s="290"/>
      <c r="D603" s="290"/>
      <c r="F603" s="5"/>
      <c r="G603" s="5"/>
      <c r="H603" s="5"/>
      <c r="I603" s="5"/>
      <c r="J603" s="5"/>
    </row>
    <row r="604" spans="3:10" s="3" customFormat="1" x14ac:dyDescent="0.25">
      <c r="C604" s="290"/>
      <c r="D604" s="290"/>
      <c r="F604" s="5"/>
      <c r="G604" s="5"/>
      <c r="H604" s="5"/>
      <c r="I604" s="5"/>
      <c r="J604" s="5"/>
    </row>
    <row r="605" spans="3:10" s="3" customFormat="1" x14ac:dyDescent="0.25">
      <c r="C605" s="290"/>
      <c r="D605" s="290"/>
      <c r="F605" s="5"/>
      <c r="G605" s="5"/>
      <c r="H605" s="5"/>
      <c r="I605" s="5"/>
      <c r="J605" s="5"/>
    </row>
    <row r="606" spans="3:10" s="3" customFormat="1" x14ac:dyDescent="0.25">
      <c r="C606" s="290"/>
      <c r="D606" s="290"/>
      <c r="F606" s="5"/>
      <c r="G606" s="5"/>
      <c r="H606" s="5"/>
      <c r="I606" s="5"/>
      <c r="J606" s="5"/>
    </row>
    <row r="607" spans="3:10" s="3" customFormat="1" x14ac:dyDescent="0.25">
      <c r="C607" s="290"/>
      <c r="D607" s="290"/>
      <c r="F607" s="5"/>
      <c r="G607" s="5"/>
      <c r="H607" s="5"/>
      <c r="I607" s="5"/>
      <c r="J607" s="5"/>
    </row>
    <row r="608" spans="3:10" s="3" customFormat="1" x14ac:dyDescent="0.25">
      <c r="C608" s="290"/>
      <c r="D608" s="290"/>
      <c r="F608" s="5"/>
      <c r="G608" s="5"/>
      <c r="H608" s="5"/>
      <c r="I608" s="5"/>
      <c r="J608" s="5"/>
    </row>
    <row r="609" spans="3:10" s="3" customFormat="1" x14ac:dyDescent="0.25">
      <c r="C609" s="290"/>
      <c r="D609" s="290"/>
      <c r="F609" s="5"/>
      <c r="G609" s="5"/>
      <c r="H609" s="5"/>
      <c r="I609" s="5"/>
      <c r="J609" s="5"/>
    </row>
    <row r="610" spans="3:10" s="3" customFormat="1" x14ac:dyDescent="0.25">
      <c r="C610" s="290"/>
      <c r="D610" s="290"/>
      <c r="F610" s="5"/>
      <c r="G610" s="5"/>
      <c r="H610" s="5"/>
      <c r="I610" s="5"/>
      <c r="J610" s="5"/>
    </row>
    <row r="611" spans="3:10" s="3" customFormat="1" x14ac:dyDescent="0.25">
      <c r="C611" s="290"/>
      <c r="D611" s="290"/>
      <c r="F611" s="5"/>
      <c r="G611" s="5"/>
      <c r="H611" s="5"/>
      <c r="I611" s="5"/>
      <c r="J611" s="5"/>
    </row>
    <row r="612" spans="3:10" s="3" customFormat="1" x14ac:dyDescent="0.25">
      <c r="C612" s="290"/>
      <c r="D612" s="290"/>
      <c r="F612" s="5"/>
      <c r="G612" s="5"/>
      <c r="H612" s="5"/>
      <c r="I612" s="5"/>
      <c r="J612" s="5"/>
    </row>
    <row r="613" spans="3:10" s="3" customFormat="1" x14ac:dyDescent="0.25">
      <c r="C613" s="290"/>
      <c r="D613" s="290"/>
      <c r="F613" s="5"/>
      <c r="G613" s="5"/>
      <c r="H613" s="5"/>
      <c r="I613" s="5"/>
      <c r="J613" s="5"/>
    </row>
    <row r="614" spans="3:10" s="3" customFormat="1" x14ac:dyDescent="0.25">
      <c r="C614" s="290"/>
      <c r="D614" s="290"/>
      <c r="F614" s="5"/>
      <c r="G614" s="5"/>
      <c r="H614" s="5"/>
      <c r="I614" s="5"/>
      <c r="J614" s="5"/>
    </row>
    <row r="615" spans="3:10" s="3" customFormat="1" x14ac:dyDescent="0.25">
      <c r="C615" s="290"/>
      <c r="D615" s="290"/>
      <c r="F615" s="5"/>
      <c r="G615" s="5"/>
      <c r="H615" s="5"/>
      <c r="I615" s="5"/>
      <c r="J615" s="5"/>
    </row>
    <row r="616" spans="3:10" s="3" customFormat="1" x14ac:dyDescent="0.25">
      <c r="C616" s="290"/>
      <c r="D616" s="290"/>
      <c r="F616" s="5"/>
      <c r="G616" s="5"/>
      <c r="H616" s="5"/>
      <c r="I616" s="5"/>
      <c r="J616" s="5"/>
    </row>
    <row r="617" spans="3:10" s="3" customFormat="1" x14ac:dyDescent="0.25">
      <c r="C617" s="290"/>
      <c r="D617" s="290"/>
      <c r="F617" s="5"/>
      <c r="G617" s="5"/>
      <c r="H617" s="5"/>
      <c r="I617" s="5"/>
      <c r="J617" s="5"/>
    </row>
    <row r="618" spans="3:10" s="3" customFormat="1" x14ac:dyDescent="0.25">
      <c r="C618" s="290"/>
      <c r="D618" s="290"/>
      <c r="F618" s="5"/>
      <c r="G618" s="5"/>
      <c r="H618" s="5"/>
      <c r="I618" s="5"/>
      <c r="J618" s="5"/>
    </row>
    <row r="619" spans="3:10" s="3" customFormat="1" x14ac:dyDescent="0.25">
      <c r="C619" s="290"/>
      <c r="D619" s="290"/>
      <c r="F619" s="5"/>
      <c r="G619" s="5"/>
      <c r="H619" s="5"/>
      <c r="I619" s="5"/>
      <c r="J619" s="5"/>
    </row>
    <row r="620" spans="3:10" s="3" customFormat="1" x14ac:dyDescent="0.25">
      <c r="C620" s="290"/>
      <c r="D620" s="290"/>
      <c r="F620" s="5"/>
      <c r="G620" s="5"/>
      <c r="H620" s="5"/>
      <c r="I620" s="5"/>
      <c r="J620" s="5"/>
    </row>
    <row r="621" spans="3:10" s="3" customFormat="1" x14ac:dyDescent="0.25">
      <c r="C621" s="290"/>
      <c r="D621" s="290"/>
      <c r="F621" s="5"/>
      <c r="G621" s="5"/>
      <c r="H621" s="5"/>
      <c r="I621" s="5"/>
      <c r="J621" s="5"/>
    </row>
    <row r="622" spans="3:10" s="3" customFormat="1" x14ac:dyDescent="0.25">
      <c r="C622" s="290"/>
      <c r="D622" s="290"/>
      <c r="F622" s="5"/>
      <c r="G622" s="5"/>
      <c r="H622" s="5"/>
      <c r="I622" s="5"/>
      <c r="J622" s="5"/>
    </row>
    <row r="623" spans="3:10" s="3" customFormat="1" x14ac:dyDescent="0.25">
      <c r="C623" s="290"/>
      <c r="D623" s="290"/>
      <c r="F623" s="5"/>
      <c r="G623" s="5"/>
      <c r="H623" s="5"/>
      <c r="I623" s="5"/>
      <c r="J623" s="5"/>
    </row>
    <row r="624" spans="3:10" s="3" customFormat="1" x14ac:dyDescent="0.25">
      <c r="C624" s="290"/>
      <c r="D624" s="290"/>
      <c r="F624" s="5"/>
      <c r="G624" s="5"/>
      <c r="H624" s="5"/>
      <c r="I624" s="5"/>
      <c r="J624" s="5"/>
    </row>
    <row r="625" spans="3:10" s="3" customFormat="1" x14ac:dyDescent="0.25">
      <c r="C625" s="290"/>
      <c r="D625" s="290"/>
      <c r="F625" s="5"/>
      <c r="G625" s="5"/>
      <c r="H625" s="5"/>
      <c r="I625" s="5"/>
      <c r="J625" s="5"/>
    </row>
    <row r="626" spans="3:10" s="3" customFormat="1" x14ac:dyDescent="0.25">
      <c r="C626" s="290"/>
      <c r="D626" s="290"/>
      <c r="F626" s="5"/>
      <c r="G626" s="5"/>
      <c r="H626" s="5"/>
      <c r="I626" s="5"/>
      <c r="J626" s="5"/>
    </row>
    <row r="627" spans="3:10" s="3" customFormat="1" x14ac:dyDescent="0.25">
      <c r="C627" s="290"/>
      <c r="D627" s="290"/>
      <c r="F627" s="5"/>
      <c r="G627" s="5"/>
      <c r="H627" s="5"/>
      <c r="I627" s="5"/>
      <c r="J627" s="5"/>
    </row>
    <row r="628" spans="3:10" s="3" customFormat="1" x14ac:dyDescent="0.25">
      <c r="C628" s="290"/>
      <c r="D628" s="290"/>
      <c r="F628" s="5"/>
      <c r="G628" s="5"/>
      <c r="H628" s="5"/>
      <c r="I628" s="5"/>
      <c r="J628" s="5"/>
    </row>
    <row r="629" spans="3:10" s="3" customFormat="1" x14ac:dyDescent="0.25">
      <c r="C629" s="290"/>
      <c r="D629" s="290"/>
      <c r="F629" s="5"/>
      <c r="G629" s="5"/>
      <c r="H629" s="5"/>
      <c r="I629" s="5"/>
      <c r="J629" s="5"/>
    </row>
    <row r="630" spans="3:10" s="3" customFormat="1" x14ac:dyDescent="0.25">
      <c r="C630" s="290"/>
      <c r="D630" s="290"/>
      <c r="F630" s="5"/>
      <c r="G630" s="5"/>
      <c r="H630" s="5"/>
      <c r="I630" s="5"/>
      <c r="J630" s="5"/>
    </row>
    <row r="631" spans="3:10" s="3" customFormat="1" x14ac:dyDescent="0.25">
      <c r="C631" s="290"/>
      <c r="D631" s="290"/>
      <c r="F631" s="5"/>
      <c r="G631" s="5"/>
      <c r="H631" s="5"/>
      <c r="I631" s="5"/>
      <c r="J631" s="5"/>
    </row>
    <row r="632" spans="3:10" s="3" customFormat="1" x14ac:dyDescent="0.25">
      <c r="C632" s="290"/>
      <c r="D632" s="290"/>
      <c r="F632" s="5"/>
      <c r="G632" s="5"/>
      <c r="H632" s="5"/>
      <c r="I632" s="5"/>
      <c r="J632" s="5"/>
    </row>
    <row r="633" spans="3:10" s="3" customFormat="1" x14ac:dyDescent="0.25">
      <c r="C633" s="290"/>
      <c r="D633" s="290"/>
      <c r="F633" s="5"/>
      <c r="G633" s="5"/>
      <c r="H633" s="5"/>
      <c r="I633" s="5"/>
      <c r="J633" s="5"/>
    </row>
    <row r="634" spans="3:10" s="3" customFormat="1" x14ac:dyDescent="0.25">
      <c r="C634" s="290"/>
      <c r="D634" s="290"/>
      <c r="F634" s="5"/>
      <c r="G634" s="5"/>
      <c r="H634" s="5"/>
      <c r="I634" s="5"/>
      <c r="J634" s="5"/>
    </row>
    <row r="635" spans="3:10" s="3" customFormat="1" x14ac:dyDescent="0.25">
      <c r="C635" s="290"/>
      <c r="D635" s="290"/>
      <c r="F635" s="5"/>
      <c r="G635" s="5"/>
      <c r="H635" s="5"/>
      <c r="I635" s="5"/>
      <c r="J635" s="5"/>
    </row>
    <row r="636" spans="3:10" s="3" customFormat="1" x14ac:dyDescent="0.25">
      <c r="C636" s="290"/>
      <c r="D636" s="290"/>
      <c r="F636" s="5"/>
      <c r="G636" s="5"/>
      <c r="H636" s="5"/>
      <c r="I636" s="5"/>
      <c r="J636" s="5"/>
    </row>
    <row r="637" spans="3:10" s="3" customFormat="1" x14ac:dyDescent="0.25">
      <c r="C637" s="290"/>
      <c r="D637" s="290"/>
      <c r="F637" s="5"/>
      <c r="G637" s="5"/>
      <c r="H637" s="5"/>
      <c r="I637" s="5"/>
      <c r="J637" s="5"/>
    </row>
    <row r="638" spans="3:10" s="3" customFormat="1" x14ac:dyDescent="0.25">
      <c r="C638" s="290"/>
      <c r="D638" s="290"/>
      <c r="F638" s="5"/>
      <c r="G638" s="5"/>
      <c r="H638" s="5"/>
      <c r="I638" s="5"/>
      <c r="J638" s="5"/>
    </row>
    <row r="639" spans="3:10" s="3" customFormat="1" x14ac:dyDescent="0.25">
      <c r="C639" s="290"/>
      <c r="D639" s="290"/>
      <c r="F639" s="5"/>
      <c r="G639" s="5"/>
      <c r="H639" s="5"/>
      <c r="I639" s="5"/>
      <c r="J639" s="5"/>
    </row>
    <row r="640" spans="3:10" s="3" customFormat="1" x14ac:dyDescent="0.25">
      <c r="C640" s="290"/>
      <c r="D640" s="290"/>
      <c r="F640" s="5"/>
      <c r="G640" s="5"/>
      <c r="H640" s="5"/>
      <c r="I640" s="5"/>
      <c r="J640" s="5"/>
    </row>
    <row r="641" spans="3:10" s="3" customFormat="1" x14ac:dyDescent="0.25">
      <c r="C641" s="290"/>
      <c r="D641" s="290"/>
      <c r="F641" s="5"/>
      <c r="G641" s="5"/>
      <c r="H641" s="5"/>
      <c r="I641" s="5"/>
      <c r="J641" s="5"/>
    </row>
    <row r="642" spans="3:10" s="3" customFormat="1" x14ac:dyDescent="0.25">
      <c r="C642" s="290"/>
      <c r="D642" s="290"/>
      <c r="F642" s="5"/>
      <c r="G642" s="5"/>
      <c r="H642" s="5"/>
      <c r="I642" s="5"/>
      <c r="J642" s="5"/>
    </row>
    <row r="643" spans="3:10" s="3" customFormat="1" x14ac:dyDescent="0.25">
      <c r="C643" s="290"/>
      <c r="D643" s="290"/>
      <c r="F643" s="5"/>
      <c r="G643" s="5"/>
      <c r="H643" s="5"/>
      <c r="I643" s="5"/>
      <c r="J643" s="5"/>
    </row>
    <row r="644" spans="3:10" s="3" customFormat="1" x14ac:dyDescent="0.25">
      <c r="C644" s="290"/>
      <c r="D644" s="290"/>
      <c r="F644" s="5"/>
      <c r="G644" s="5"/>
      <c r="H644" s="5"/>
      <c r="I644" s="5"/>
      <c r="J644" s="5"/>
    </row>
    <row r="645" spans="3:10" s="3" customFormat="1" x14ac:dyDescent="0.25">
      <c r="C645" s="290"/>
      <c r="D645" s="290"/>
      <c r="F645" s="5"/>
      <c r="G645" s="5"/>
      <c r="H645" s="5"/>
      <c r="I645" s="5"/>
      <c r="J645" s="5"/>
    </row>
    <row r="646" spans="3:10" s="3" customFormat="1" x14ac:dyDescent="0.25">
      <c r="C646" s="290"/>
      <c r="D646" s="290"/>
      <c r="F646" s="5"/>
      <c r="G646" s="5"/>
      <c r="H646" s="5"/>
      <c r="I646" s="5"/>
      <c r="J646" s="5"/>
    </row>
    <row r="647" spans="3:10" s="3" customFormat="1" x14ac:dyDescent="0.25">
      <c r="C647" s="290"/>
      <c r="D647" s="290"/>
      <c r="F647" s="5"/>
      <c r="G647" s="5"/>
      <c r="H647" s="5"/>
      <c r="I647" s="5"/>
      <c r="J647" s="5"/>
    </row>
    <row r="648" spans="3:10" s="3" customFormat="1" x14ac:dyDescent="0.25">
      <c r="C648" s="290"/>
      <c r="D648" s="290"/>
      <c r="F648" s="5"/>
      <c r="G648" s="5"/>
      <c r="H648" s="5"/>
      <c r="I648" s="5"/>
      <c r="J648" s="5"/>
    </row>
    <row r="649" spans="3:10" s="3" customFormat="1" x14ac:dyDescent="0.25">
      <c r="C649" s="290"/>
      <c r="D649" s="290"/>
      <c r="F649" s="5"/>
      <c r="G649" s="5"/>
      <c r="H649" s="5"/>
      <c r="I649" s="5"/>
      <c r="J649" s="5"/>
    </row>
    <row r="650" spans="3:10" s="3" customFormat="1" x14ac:dyDescent="0.25">
      <c r="C650" s="290"/>
      <c r="D650" s="290"/>
      <c r="F650" s="5"/>
      <c r="G650" s="5"/>
      <c r="H650" s="5"/>
      <c r="I650" s="5"/>
      <c r="J650" s="5"/>
    </row>
    <row r="651" spans="3:10" s="3" customFormat="1" x14ac:dyDescent="0.25">
      <c r="C651" s="290"/>
      <c r="D651" s="290"/>
      <c r="F651" s="5"/>
      <c r="G651" s="5"/>
      <c r="H651" s="5"/>
      <c r="I651" s="5"/>
      <c r="J651" s="5"/>
    </row>
    <row r="652" spans="3:10" s="3" customFormat="1" x14ac:dyDescent="0.25">
      <c r="C652" s="290"/>
      <c r="D652" s="290"/>
      <c r="F652" s="5"/>
      <c r="G652" s="5"/>
      <c r="H652" s="5"/>
      <c r="I652" s="5"/>
      <c r="J652" s="5"/>
    </row>
    <row r="653" spans="3:10" s="3" customFormat="1" x14ac:dyDescent="0.25">
      <c r="C653" s="290"/>
      <c r="D653" s="290"/>
      <c r="F653" s="5"/>
      <c r="G653" s="5"/>
      <c r="H653" s="5"/>
      <c r="I653" s="5"/>
      <c r="J653" s="5"/>
    </row>
    <row r="654" spans="3:10" s="3" customFormat="1" x14ac:dyDescent="0.25">
      <c r="C654" s="290"/>
      <c r="D654" s="290"/>
      <c r="F654" s="5"/>
      <c r="G654" s="5"/>
      <c r="H654" s="5"/>
      <c r="I654" s="5"/>
      <c r="J654" s="5"/>
    </row>
    <row r="655" spans="3:10" s="3" customFormat="1" x14ac:dyDescent="0.25">
      <c r="C655" s="290"/>
      <c r="D655" s="290"/>
      <c r="F655" s="5"/>
      <c r="G655" s="5"/>
      <c r="H655" s="5"/>
      <c r="I655" s="5"/>
      <c r="J655" s="5"/>
    </row>
    <row r="656" spans="3:10" s="3" customFormat="1" x14ac:dyDescent="0.25">
      <c r="C656" s="290"/>
      <c r="D656" s="290"/>
      <c r="F656" s="5"/>
      <c r="G656" s="5"/>
      <c r="H656" s="5"/>
      <c r="I656" s="5"/>
      <c r="J656" s="5"/>
    </row>
    <row r="657" spans="3:10" s="3" customFormat="1" x14ac:dyDescent="0.25">
      <c r="C657" s="290"/>
      <c r="D657" s="290"/>
      <c r="F657" s="5"/>
      <c r="G657" s="5"/>
      <c r="H657" s="5"/>
      <c r="I657" s="5"/>
      <c r="J657" s="5"/>
    </row>
    <row r="658" spans="3:10" s="3" customFormat="1" x14ac:dyDescent="0.25">
      <c r="C658" s="290"/>
      <c r="D658" s="290"/>
      <c r="F658" s="5"/>
      <c r="G658" s="5"/>
      <c r="H658" s="5"/>
      <c r="I658" s="5"/>
      <c r="J658" s="5"/>
    </row>
    <row r="659" spans="3:10" s="3" customFormat="1" x14ac:dyDescent="0.25">
      <c r="C659" s="290"/>
      <c r="D659" s="290"/>
      <c r="F659" s="5"/>
      <c r="G659" s="5"/>
      <c r="H659" s="5"/>
      <c r="I659" s="5"/>
      <c r="J659" s="5"/>
    </row>
    <row r="660" spans="3:10" s="3" customFormat="1" x14ac:dyDescent="0.25">
      <c r="C660" s="290"/>
      <c r="D660" s="290"/>
      <c r="F660" s="5"/>
      <c r="G660" s="5"/>
      <c r="H660" s="5"/>
      <c r="I660" s="5"/>
      <c r="J660" s="5"/>
    </row>
    <row r="661" spans="3:10" s="3" customFormat="1" x14ac:dyDescent="0.25">
      <c r="C661" s="290"/>
      <c r="D661" s="290"/>
      <c r="F661" s="5"/>
      <c r="G661" s="5"/>
      <c r="H661" s="5"/>
      <c r="I661" s="5"/>
      <c r="J661" s="5"/>
    </row>
    <row r="662" spans="3:10" s="3" customFormat="1" x14ac:dyDescent="0.25">
      <c r="C662" s="290"/>
      <c r="D662" s="290"/>
      <c r="F662" s="5"/>
      <c r="G662" s="5"/>
      <c r="H662" s="5"/>
      <c r="I662" s="5"/>
      <c r="J662" s="5"/>
    </row>
    <row r="663" spans="3:10" s="3" customFormat="1" x14ac:dyDescent="0.25">
      <c r="C663" s="290"/>
      <c r="D663" s="290"/>
      <c r="F663" s="5"/>
      <c r="G663" s="5"/>
      <c r="H663" s="5"/>
      <c r="I663" s="5"/>
      <c r="J663" s="5"/>
    </row>
    <row r="664" spans="3:10" s="3" customFormat="1" x14ac:dyDescent="0.25">
      <c r="C664" s="290"/>
      <c r="D664" s="290"/>
      <c r="F664" s="5"/>
      <c r="G664" s="5"/>
      <c r="H664" s="5"/>
      <c r="I664" s="5"/>
      <c r="J664" s="5"/>
    </row>
    <row r="665" spans="3:10" s="3" customFormat="1" x14ac:dyDescent="0.25">
      <c r="C665" s="290"/>
      <c r="D665" s="290"/>
      <c r="F665" s="5"/>
      <c r="G665" s="5"/>
      <c r="H665" s="5"/>
      <c r="I665" s="5"/>
      <c r="J665" s="5"/>
    </row>
    <row r="666" spans="3:10" s="3" customFormat="1" x14ac:dyDescent="0.25">
      <c r="C666" s="290"/>
      <c r="D666" s="290"/>
      <c r="F666" s="5"/>
      <c r="G666" s="5"/>
      <c r="H666" s="5"/>
      <c r="I666" s="5"/>
      <c r="J666" s="5"/>
    </row>
    <row r="667" spans="3:10" s="3" customFormat="1" x14ac:dyDescent="0.25">
      <c r="C667" s="290"/>
      <c r="D667" s="290"/>
      <c r="F667" s="5"/>
      <c r="G667" s="5"/>
      <c r="H667" s="5"/>
      <c r="I667" s="5"/>
      <c r="J667" s="5"/>
    </row>
    <row r="668" spans="3:10" s="3" customFormat="1" x14ac:dyDescent="0.25">
      <c r="C668" s="290"/>
      <c r="D668" s="290"/>
      <c r="F668" s="5"/>
      <c r="G668" s="5"/>
      <c r="H668" s="5"/>
      <c r="I668" s="5"/>
      <c r="J668" s="5"/>
    </row>
    <row r="669" spans="3:10" s="3" customFormat="1" x14ac:dyDescent="0.25">
      <c r="C669" s="290"/>
      <c r="D669" s="290"/>
      <c r="F669" s="5"/>
      <c r="G669" s="5"/>
      <c r="H669" s="5"/>
      <c r="I669" s="5"/>
      <c r="J669" s="5"/>
    </row>
    <row r="670" spans="3:10" s="3" customFormat="1" x14ac:dyDescent="0.25">
      <c r="C670" s="290"/>
      <c r="D670" s="290"/>
      <c r="F670" s="5"/>
      <c r="G670" s="5"/>
      <c r="H670" s="5"/>
      <c r="I670" s="5"/>
      <c r="J670" s="5"/>
    </row>
    <row r="671" spans="3:10" s="3" customFormat="1" x14ac:dyDescent="0.25">
      <c r="C671" s="290"/>
      <c r="D671" s="290"/>
      <c r="F671" s="5"/>
      <c r="G671" s="5"/>
      <c r="H671" s="5"/>
      <c r="I671" s="5"/>
      <c r="J671" s="5"/>
    </row>
    <row r="672" spans="3:10" s="3" customFormat="1" x14ac:dyDescent="0.25">
      <c r="C672" s="290"/>
      <c r="D672" s="290"/>
      <c r="F672" s="5"/>
      <c r="G672" s="5"/>
      <c r="H672" s="5"/>
      <c r="I672" s="5"/>
      <c r="J672" s="5"/>
    </row>
    <row r="673" spans="3:10" s="3" customFormat="1" x14ac:dyDescent="0.25">
      <c r="C673" s="290"/>
      <c r="D673" s="290"/>
      <c r="F673" s="5"/>
      <c r="G673" s="5"/>
      <c r="H673" s="5"/>
      <c r="I673" s="5"/>
      <c r="J673" s="5"/>
    </row>
    <row r="674" spans="3:10" s="3" customFormat="1" x14ac:dyDescent="0.25">
      <c r="C674" s="290"/>
      <c r="D674" s="290"/>
      <c r="F674" s="5"/>
      <c r="G674" s="5"/>
      <c r="H674" s="5"/>
      <c r="I674" s="5"/>
      <c r="J674" s="5"/>
    </row>
    <row r="675" spans="3:10" s="3" customFormat="1" x14ac:dyDescent="0.25">
      <c r="C675" s="290"/>
      <c r="D675" s="290"/>
      <c r="F675" s="5"/>
      <c r="G675" s="5"/>
      <c r="H675" s="5"/>
      <c r="I675" s="5"/>
      <c r="J675" s="5"/>
    </row>
    <row r="676" spans="3:10" s="3" customFormat="1" x14ac:dyDescent="0.25">
      <c r="C676" s="290"/>
      <c r="D676" s="290"/>
      <c r="F676" s="5"/>
      <c r="G676" s="5"/>
      <c r="H676" s="5"/>
      <c r="I676" s="5"/>
      <c r="J676" s="5"/>
    </row>
    <row r="677" spans="3:10" s="3" customFormat="1" x14ac:dyDescent="0.25">
      <c r="C677" s="290"/>
      <c r="D677" s="290"/>
      <c r="F677" s="5"/>
      <c r="G677" s="5"/>
      <c r="H677" s="5"/>
      <c r="I677" s="5"/>
      <c r="J677" s="5"/>
    </row>
    <row r="678" spans="3:10" s="3" customFormat="1" x14ac:dyDescent="0.25">
      <c r="C678" s="290"/>
      <c r="D678" s="290"/>
      <c r="F678" s="5"/>
      <c r="G678" s="5"/>
      <c r="H678" s="5"/>
      <c r="I678" s="5"/>
      <c r="J678" s="5"/>
    </row>
    <row r="679" spans="3:10" s="3" customFormat="1" x14ac:dyDescent="0.25">
      <c r="C679" s="290"/>
      <c r="D679" s="290"/>
      <c r="F679" s="5"/>
      <c r="G679" s="5"/>
      <c r="H679" s="5"/>
      <c r="I679" s="5"/>
      <c r="J679" s="5"/>
    </row>
    <row r="680" spans="3:10" s="3" customFormat="1" x14ac:dyDescent="0.25">
      <c r="C680" s="290"/>
      <c r="D680" s="290"/>
      <c r="F680" s="5"/>
      <c r="G680" s="5"/>
      <c r="H680" s="5"/>
      <c r="I680" s="5"/>
      <c r="J680" s="5"/>
    </row>
    <row r="681" spans="3:10" s="3" customFormat="1" x14ac:dyDescent="0.25">
      <c r="C681" s="290"/>
      <c r="D681" s="290"/>
      <c r="F681" s="5"/>
      <c r="G681" s="5"/>
      <c r="H681" s="5"/>
      <c r="I681" s="5"/>
      <c r="J681" s="5"/>
    </row>
    <row r="682" spans="3:10" s="3" customFormat="1" x14ac:dyDescent="0.25">
      <c r="C682" s="290"/>
      <c r="D682" s="290"/>
      <c r="F682" s="5"/>
      <c r="G682" s="5"/>
      <c r="H682" s="5"/>
      <c r="I682" s="5"/>
      <c r="J682" s="5"/>
    </row>
    <row r="683" spans="3:10" s="3" customFormat="1" x14ac:dyDescent="0.25">
      <c r="C683" s="290"/>
      <c r="D683" s="290"/>
      <c r="F683" s="5"/>
      <c r="G683" s="5"/>
      <c r="H683" s="5"/>
      <c r="I683" s="5"/>
      <c r="J683" s="5"/>
    </row>
    <row r="684" spans="3:10" s="3" customFormat="1" x14ac:dyDescent="0.25">
      <c r="C684" s="290"/>
      <c r="D684" s="290"/>
      <c r="F684" s="5"/>
      <c r="G684" s="5"/>
      <c r="H684" s="5"/>
      <c r="I684" s="5"/>
      <c r="J684" s="5"/>
    </row>
    <row r="685" spans="3:10" s="3" customFormat="1" x14ac:dyDescent="0.25">
      <c r="C685" s="290"/>
      <c r="D685" s="290"/>
      <c r="F685" s="5"/>
      <c r="G685" s="5"/>
      <c r="H685" s="5"/>
      <c r="I685" s="5"/>
      <c r="J685" s="5"/>
    </row>
    <row r="686" spans="3:10" s="3" customFormat="1" x14ac:dyDescent="0.25">
      <c r="C686" s="290"/>
      <c r="D686" s="290"/>
      <c r="F686" s="5"/>
      <c r="G686" s="5"/>
      <c r="H686" s="5"/>
      <c r="I686" s="5"/>
      <c r="J686" s="5"/>
    </row>
    <row r="687" spans="3:10" s="3" customFormat="1" x14ac:dyDescent="0.25">
      <c r="C687" s="290"/>
      <c r="D687" s="290"/>
      <c r="F687" s="5"/>
      <c r="G687" s="5"/>
      <c r="H687" s="5"/>
      <c r="I687" s="5"/>
      <c r="J687" s="5"/>
    </row>
    <row r="688" spans="3:10" s="3" customFormat="1" x14ac:dyDescent="0.25">
      <c r="C688" s="290"/>
      <c r="D688" s="290"/>
      <c r="F688" s="5"/>
      <c r="G688" s="5"/>
      <c r="H688" s="5"/>
      <c r="I688" s="5"/>
      <c r="J688" s="5"/>
    </row>
    <row r="689" spans="3:10" s="3" customFormat="1" x14ac:dyDescent="0.25">
      <c r="C689" s="290"/>
      <c r="D689" s="290"/>
      <c r="F689" s="5"/>
      <c r="G689" s="5"/>
      <c r="H689" s="5"/>
      <c r="I689" s="5"/>
      <c r="J689" s="5"/>
    </row>
  </sheetData>
  <sheetProtection password="91EF" sheet="1" objects="1" scenarios="1" selectLockedCells="1"/>
  <customSheetViews>
    <customSheetView guid="{C409A818-01AF-44C1-8A60-10628C67C515}" scale="60" topLeftCell="A58">
      <selection activeCell="G10" sqref="G10"/>
      <pageMargins left="0.7" right="0.7" top="0.75" bottom="0.75" header="0.3" footer="0.3"/>
    </customSheetView>
  </customSheetViews>
  <mergeCells count="43">
    <mergeCell ref="F70:J70"/>
    <mergeCell ref="K70:O70"/>
    <mergeCell ref="P70:U70"/>
    <mergeCell ref="V70:X70"/>
    <mergeCell ref="U53:U54"/>
    <mergeCell ref="V53:V54"/>
    <mergeCell ref="W53:W54"/>
    <mergeCell ref="X53:X54"/>
    <mergeCell ref="B67:C67"/>
    <mergeCell ref="B44:E56"/>
    <mergeCell ref="F44:J44"/>
    <mergeCell ref="K44:O44"/>
    <mergeCell ref="P44:U44"/>
    <mergeCell ref="V44:X44"/>
    <mergeCell ref="P53:P54"/>
    <mergeCell ref="Q53:Q54"/>
    <mergeCell ref="R53:R54"/>
    <mergeCell ref="S53:S54"/>
    <mergeCell ref="T53:T54"/>
    <mergeCell ref="C39:C40"/>
    <mergeCell ref="C17:E17"/>
    <mergeCell ref="C18:E18"/>
    <mergeCell ref="C19:C20"/>
    <mergeCell ref="C21:C22"/>
    <mergeCell ref="C23:C24"/>
    <mergeCell ref="C25:C26"/>
    <mergeCell ref="C27:E27"/>
    <mergeCell ref="C28:E28"/>
    <mergeCell ref="C29:C32"/>
    <mergeCell ref="C33:C36"/>
    <mergeCell ref="C37:C38"/>
    <mergeCell ref="P2:U2"/>
    <mergeCell ref="V2:X2"/>
    <mergeCell ref="C14:C15"/>
    <mergeCell ref="B1:E1"/>
    <mergeCell ref="B2:E2"/>
    <mergeCell ref="F2:J2"/>
    <mergeCell ref="K2:O2"/>
    <mergeCell ref="D3:E3"/>
    <mergeCell ref="C4:E4"/>
    <mergeCell ref="C5:E5"/>
    <mergeCell ref="C6:C9"/>
    <mergeCell ref="C10:C12"/>
  </mergeCells>
  <conditionalFormatting sqref="F4:X40">
    <cfRule type="cellIs" dxfId="1" priority="37" operator="equal">
      <formula>"Evaluation"</formula>
    </cfRule>
  </conditionalFormatting>
  <conditionalFormatting sqref="F47:X47">
    <cfRule type="cellIs" dxfId="0" priority="36" operator="notEqual">
      <formula>"0 Evaluation(s)"</formula>
    </cfRule>
  </conditionalFormatting>
  <dataValidations count="20">
    <dataValidation type="list" allowBlank="1" showInputMessage="1" showErrorMessage="1" sqref="F6:F40">
      <formula1>$F$72:$F$74</formula1>
    </dataValidation>
    <dataValidation type="list" allowBlank="1" showInputMessage="1" showErrorMessage="1" sqref="G6:G40">
      <formula1>$G$72:$G$74</formula1>
    </dataValidation>
    <dataValidation type="list" allowBlank="1" showInputMessage="1" showErrorMessage="1" sqref="H6:H40">
      <formula1>$H$72:$H$74</formula1>
    </dataValidation>
    <dataValidation type="list" allowBlank="1" showInputMessage="1" showErrorMessage="1" sqref="I6:I40">
      <formula1>$I$72:$I$74</formula1>
    </dataValidation>
    <dataValidation type="list" allowBlank="1" showInputMessage="1" showErrorMessage="1" sqref="J6:J40">
      <formula1>$J$72:$J$74</formula1>
    </dataValidation>
    <dataValidation type="list" showInputMessage="1" showErrorMessage="1" error="Veuillez choisir un élément de la liste du menu déroulant" sqref="V6:V40">
      <formula1>$V$72:$V$74</formula1>
    </dataValidation>
    <dataValidation type="list" showInputMessage="1" showErrorMessage="1" error="Veuillez choisir un élément de la liste du menu déroulant" sqref="W6:W40">
      <formula1>$W$72:$W$74</formula1>
    </dataValidation>
    <dataValidation type="list" showInputMessage="1" showErrorMessage="1" error="Veuillez choisir un élément de la liste du menu déroulant" sqref="X6:X40">
      <formula1>$X$72:$X$76</formula1>
    </dataValidation>
    <dataValidation type="list" showInputMessage="1" showErrorMessage="1" error="Veuillez choisir un élément de la liste du menu déroulant" sqref="K6:K16 K29:K40 K19:K26">
      <formula1>$K$72:$K$78</formula1>
    </dataValidation>
    <dataValidation type="list" showInputMessage="1" showErrorMessage="1" error="Veuillez choisir un élément de la liste du menu déroulant" sqref="L6:L16 L29:L40 L19:L26">
      <formula1>$L$72:$L$77</formula1>
    </dataValidation>
    <dataValidation type="list" showInputMessage="1" showErrorMessage="1" error="Veuillez choisir un élément de la liste du menu déroulant" sqref="M6:M16 M29:M40 M19:M26">
      <formula1>$M$72:$M$78</formula1>
    </dataValidation>
    <dataValidation type="list" showInputMessage="1" showErrorMessage="1" error="Veuillez choisir un élément de la liste du menu déroulant" sqref="N6:N16 N29:N40 N19:N26">
      <formula1>$N$72:$N$77</formula1>
    </dataValidation>
    <dataValidation type="list" showInputMessage="1" showErrorMessage="1" error="Veuillez choisir un élément de la liste du menu déroulant" sqref="O6:O16 O29:O40 O19:O26">
      <formula1>$O$72:$O$77</formula1>
    </dataValidation>
    <dataValidation type="list" showInputMessage="1" showErrorMessage="1" error="Veuillez choisir un élément de la liste du menu déroulant" sqref="P6:P16 P29:P40 P19:P26">
      <formula1>$P$72:$P$74</formula1>
    </dataValidation>
    <dataValidation type="list" showInputMessage="1" showErrorMessage="1" error="Veuillez choisir un élément de la liste du menu déroulant" sqref="Q6:Q16 Q29:Q40 Q19:Q26">
      <formula1>$Q$72:$Q$74</formula1>
    </dataValidation>
    <dataValidation type="list" showInputMessage="1" showErrorMessage="1" error="Veuillez choisir un élément de la liste du menu déroulant" sqref="R6:R16 R29:R40 R19:R26">
      <formula1>$R$72:$R$74</formula1>
    </dataValidation>
    <dataValidation type="list" showInputMessage="1" showErrorMessage="1" error="Veuillez choisir un élément de la liste du menu déroulant" sqref="S6:S16 S29:S40 S19:S26">
      <formula1>$S$72:$S$74</formula1>
    </dataValidation>
    <dataValidation type="list" showInputMessage="1" showErrorMessage="1" error="Veuillez choisir un élément de la liste du menu déroulant" sqref="T6:T16 T29:T40 T19:T26">
      <formula1>$T$72:$T$74</formula1>
    </dataValidation>
    <dataValidation type="list" showInputMessage="1" showErrorMessage="1" error="Veuillez choisir un élément de la liste du menu déroulant" sqref="U6:U16 U29:U40 U19:U26">
      <formula1>$U$72:$U$76</formula1>
    </dataValidation>
    <dataValidation type="list" allowBlank="1" showInputMessage="1" showErrorMessage="1" sqref="D6:D16 D29:D40 D19:D26">
      <formula1>$D$61:$D$63</formula1>
    </dataValidation>
  </dataValidations>
  <printOptions horizontalCentered="1" verticalCentered="1"/>
  <pageMargins left="0.11811023622047245" right="0.11811023622047245" top="0.15748031496062992" bottom="0.15748031496062992" header="0.11811023622047245" footer="0.11811023622047245"/>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C409A818-01AF-44C1-8A60-10628C67C515}">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C409A818-01AF-44C1-8A60-10628C67C51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Guillerme</dc:creator>
  <cp:keywords>ProgLycéeSVT2.1;Académie de Versailles;2013-2014</cp:keywords>
  <cp:lastModifiedBy>David</cp:lastModifiedBy>
  <cp:lastPrinted>2013-09-01T10:41:31Z</cp:lastPrinted>
  <dcterms:created xsi:type="dcterms:W3CDTF">2013-08-26T15:35:02Z</dcterms:created>
  <dcterms:modified xsi:type="dcterms:W3CDTF">2013-09-01T10:42:01Z</dcterms:modified>
</cp:coreProperties>
</file>